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pjack\Documents\"/>
    </mc:Choice>
  </mc:AlternateContent>
  <xr:revisionPtr revIDLastSave="0" documentId="8_{F0BCC5DE-8A72-4DEC-BC54-C902F73B10B1}" xr6:coauthVersionLast="47" xr6:coauthVersionMax="47" xr10:uidLastSave="{00000000-0000-0000-0000-000000000000}"/>
  <bookViews>
    <workbookView xWindow="-120" yWindow="-120" windowWidth="29040" windowHeight="15225" xr2:uid="{C3400E3D-9DDE-4AD2-B79F-B607F933F260}"/>
  </bookViews>
  <sheets>
    <sheet name="Munka1" sheetId="1" r:id="rId1"/>
  </sheets>
  <definedNames>
    <definedName name="_xlnm._FilterDatabase" localSheetId="0" hidden="1">Munka1!$A$1:$N$129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9" i="1" l="1"/>
  <c r="K128" i="1"/>
  <c r="K127" i="1"/>
  <c r="K126" i="1"/>
  <c r="K122" i="1"/>
  <c r="K121" i="1"/>
  <c r="K120" i="1"/>
  <c r="K119" i="1"/>
  <c r="K118" i="1"/>
  <c r="K117" i="1"/>
  <c r="K116" i="1"/>
  <c r="K115" i="1"/>
  <c r="K111" i="1"/>
  <c r="K110" i="1"/>
  <c r="K114" i="1"/>
  <c r="K109" i="1"/>
  <c r="K108" i="1"/>
  <c r="K107" i="1"/>
  <c r="K106" i="1"/>
  <c r="K105" i="1"/>
  <c r="K104" i="1"/>
  <c r="K103" i="1"/>
  <c r="K102" i="1"/>
  <c r="K100" i="1"/>
  <c r="K99" i="1"/>
  <c r="K98" i="1"/>
  <c r="K97" i="1"/>
  <c r="K96" i="1"/>
  <c r="K95" i="1"/>
  <c r="K94" i="1"/>
  <c r="K93" i="1"/>
  <c r="K92" i="1"/>
  <c r="K91" i="1"/>
  <c r="K89" i="1"/>
  <c r="K88" i="1"/>
  <c r="K87" i="1"/>
  <c r="K86" i="1"/>
  <c r="K85" i="1"/>
  <c r="K84" i="1"/>
  <c r="K83" i="1"/>
  <c r="K82" i="1"/>
  <c r="K80" i="1"/>
  <c r="K79" i="1"/>
  <c r="K78" i="1"/>
  <c r="K77" i="1"/>
  <c r="K76" i="1"/>
  <c r="K75" i="1"/>
  <c r="K123" i="1"/>
  <c r="K72" i="1"/>
  <c r="K71" i="1"/>
  <c r="K70" i="1"/>
  <c r="K69" i="1"/>
  <c r="K68" i="1"/>
  <c r="K67" i="1"/>
  <c r="K65" i="1"/>
  <c r="K66" i="1"/>
  <c r="K64" i="1"/>
  <c r="K63" i="1"/>
  <c r="K62" i="1"/>
  <c r="K61" i="1"/>
  <c r="K60" i="1"/>
  <c r="K59" i="1"/>
  <c r="K58" i="1"/>
  <c r="K57" i="1"/>
  <c r="K56" i="1"/>
  <c r="K55" i="1"/>
  <c r="K54" i="1"/>
  <c r="K47" i="1"/>
  <c r="K45" i="1"/>
  <c r="K44" i="1"/>
  <c r="K43" i="1"/>
  <c r="K42" i="1"/>
  <c r="K37" i="1"/>
  <c r="K36" i="1"/>
  <c r="K35" i="1"/>
  <c r="K34" i="1"/>
  <c r="K33" i="1"/>
  <c r="K32" i="1"/>
  <c r="K31" i="1"/>
  <c r="K30" i="1"/>
  <c r="K24" i="1"/>
  <c r="K23" i="1"/>
  <c r="K22" i="1"/>
  <c r="K21" i="1"/>
  <c r="K19" i="1"/>
  <c r="K18" i="1"/>
  <c r="K17" i="1"/>
  <c r="K14" i="1"/>
  <c r="K13" i="1"/>
  <c r="K12" i="1"/>
  <c r="K11" i="1"/>
  <c r="K10" i="1"/>
  <c r="K9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<sst xmlns="http://schemas.openxmlformats.org/spreadsheetml/2006/main" count="979" uniqueCount="290">
  <si>
    <t>1.</t>
  </si>
  <si>
    <t xml:space="preserve">Andrássy  út                    </t>
  </si>
  <si>
    <t>A</t>
  </si>
  <si>
    <t>kiemelt</t>
  </si>
  <si>
    <t>udvari</t>
  </si>
  <si>
    <t>óvóhely</t>
  </si>
  <si>
    <t>pinceszinti</t>
  </si>
  <si>
    <t>2.</t>
  </si>
  <si>
    <t xml:space="preserve">A </t>
  </si>
  <si>
    <t>I</t>
  </si>
  <si>
    <t>utcai</t>
  </si>
  <si>
    <t>raktár</t>
  </si>
  <si>
    <t>3.</t>
  </si>
  <si>
    <t>tároló</t>
  </si>
  <si>
    <t>4.</t>
  </si>
  <si>
    <t>5.</t>
  </si>
  <si>
    <t>Anker köz</t>
  </si>
  <si>
    <t>1-3</t>
  </si>
  <si>
    <t>közös területről</t>
  </si>
  <si>
    <t>műterem</t>
  </si>
  <si>
    <t>V. emeleti</t>
  </si>
  <si>
    <t>6.</t>
  </si>
  <si>
    <t>Aradi utca</t>
  </si>
  <si>
    <t>III</t>
  </si>
  <si>
    <t>7.</t>
  </si>
  <si>
    <t>8.</t>
  </si>
  <si>
    <t>9.</t>
  </si>
  <si>
    <t>IV</t>
  </si>
  <si>
    <t>10.</t>
  </si>
  <si>
    <t>egyéb helyiség</t>
  </si>
  <si>
    <t>11.</t>
  </si>
  <si>
    <t>60</t>
  </si>
  <si>
    <t>műhely</t>
  </si>
  <si>
    <t>12.</t>
  </si>
  <si>
    <t xml:space="preserve">Bajcsy-Zsilinszky út            </t>
  </si>
  <si>
    <t>13.</t>
  </si>
  <si>
    <t>17</t>
  </si>
  <si>
    <t>14.</t>
  </si>
  <si>
    <t>35</t>
  </si>
  <si>
    <t>15.</t>
  </si>
  <si>
    <t>iroda</t>
  </si>
  <si>
    <t>földszinti</t>
  </si>
  <si>
    <t>16.</t>
  </si>
  <si>
    <t>39</t>
  </si>
  <si>
    <t>17.</t>
  </si>
  <si>
    <t>utcai, udvari</t>
  </si>
  <si>
    <t xml:space="preserve"> raktár</t>
  </si>
  <si>
    <t>fsz. + pinceszinti</t>
  </si>
  <si>
    <t>18.</t>
  </si>
  <si>
    <t xml:space="preserve">Bajnok  utca                      </t>
  </si>
  <si>
    <t>19.</t>
  </si>
  <si>
    <t>29</t>
  </si>
  <si>
    <t>20.</t>
  </si>
  <si>
    <t>Bajza utca</t>
  </si>
  <si>
    <t>47</t>
  </si>
  <si>
    <t>garázs</t>
  </si>
  <si>
    <t>21.</t>
  </si>
  <si>
    <t>Csengery utca</t>
  </si>
  <si>
    <t>II</t>
  </si>
  <si>
    <t>22.</t>
  </si>
  <si>
    <t>23.</t>
  </si>
  <si>
    <t>24.</t>
  </si>
  <si>
    <t>25.</t>
  </si>
  <si>
    <t>26.</t>
  </si>
  <si>
    <t>78</t>
  </si>
  <si>
    <t>193+104</t>
  </si>
  <si>
    <t>tároló, raktár</t>
  </si>
  <si>
    <t>27.</t>
  </si>
  <si>
    <t>Dessewffy  utca</t>
  </si>
  <si>
    <t>25-27</t>
  </si>
  <si>
    <t>28.</t>
  </si>
  <si>
    <t>29.</t>
  </si>
  <si>
    <t>Eötvös utca</t>
  </si>
  <si>
    <t>30.</t>
  </si>
  <si>
    <t>22</t>
  </si>
  <si>
    <t>31.</t>
  </si>
  <si>
    <t>32.</t>
  </si>
  <si>
    <t>9</t>
  </si>
  <si>
    <t>33.</t>
  </si>
  <si>
    <t>Hajós utca</t>
  </si>
  <si>
    <t>34.</t>
  </si>
  <si>
    <t xml:space="preserve">Izabella utca                     </t>
  </si>
  <si>
    <t>41</t>
  </si>
  <si>
    <t xml:space="preserve">raktár              </t>
  </si>
  <si>
    <t>35.</t>
  </si>
  <si>
    <t xml:space="preserve">pinceszint          </t>
  </si>
  <si>
    <t>36.</t>
  </si>
  <si>
    <t>44/a</t>
  </si>
  <si>
    <t>37.</t>
  </si>
  <si>
    <t>üzlet</t>
  </si>
  <si>
    <t>38.</t>
  </si>
  <si>
    <t>39.</t>
  </si>
  <si>
    <t>40.</t>
  </si>
  <si>
    <t xml:space="preserve">Jókai  utca                </t>
  </si>
  <si>
    <t>10</t>
  </si>
  <si>
    <t>iroda, raktár</t>
  </si>
  <si>
    <t>földszint +pince</t>
  </si>
  <si>
    <t>41.</t>
  </si>
  <si>
    <t>üzlethelyiség</t>
  </si>
  <si>
    <t>42.</t>
  </si>
  <si>
    <t>43.</t>
  </si>
  <si>
    <t>12</t>
  </si>
  <si>
    <t>44.</t>
  </si>
  <si>
    <t>20</t>
  </si>
  <si>
    <t>45.</t>
  </si>
  <si>
    <t xml:space="preserve">Jókai  utca (Teréz krt 50. )                      </t>
  </si>
  <si>
    <t>légóhelyiség</t>
  </si>
  <si>
    <t>46.</t>
  </si>
  <si>
    <t xml:space="preserve">Jókai  utca                 </t>
  </si>
  <si>
    <t>38</t>
  </si>
  <si>
    <t>3, 4</t>
  </si>
  <si>
    <t>157+3</t>
  </si>
  <si>
    <t xml:space="preserve">műhely, porta </t>
  </si>
  <si>
    <t>47.</t>
  </si>
  <si>
    <t xml:space="preserve">Káldy Gyula utca                  </t>
  </si>
  <si>
    <t>48.</t>
  </si>
  <si>
    <t xml:space="preserve">Király utca                        </t>
  </si>
  <si>
    <t>49.</t>
  </si>
  <si>
    <t>50.</t>
  </si>
  <si>
    <t>54</t>
  </si>
  <si>
    <t>51.</t>
  </si>
  <si>
    <t>52.</t>
  </si>
  <si>
    <t>Király utca (Rózsa u. 49. felől)</t>
  </si>
  <si>
    <t>53.</t>
  </si>
  <si>
    <t xml:space="preserve">V. Kossuth Lajos utca </t>
  </si>
  <si>
    <t>14-16</t>
  </si>
  <si>
    <t>4,5,6,19</t>
  </si>
  <si>
    <t>egyedi értékelés alapján</t>
  </si>
  <si>
    <t>raktár, üzlet, iroda</t>
  </si>
  <si>
    <t>pince, földszint, félemelet</t>
  </si>
  <si>
    <t>54.</t>
  </si>
  <si>
    <t xml:space="preserve">Nagymező utca                     </t>
  </si>
  <si>
    <t>55.</t>
  </si>
  <si>
    <t xml:space="preserve">Németh László  utca               </t>
  </si>
  <si>
    <t>56.</t>
  </si>
  <si>
    <t>57.</t>
  </si>
  <si>
    <t xml:space="preserve">Podmaniczky utca                  </t>
  </si>
  <si>
    <t>58.</t>
  </si>
  <si>
    <t>59.</t>
  </si>
  <si>
    <t xml:space="preserve">Rippl Rónai utca                  </t>
  </si>
  <si>
    <t>60.</t>
  </si>
  <si>
    <t xml:space="preserve">Rózsa utca                         </t>
  </si>
  <si>
    <t>61.</t>
  </si>
  <si>
    <t>62.</t>
  </si>
  <si>
    <t>63.</t>
  </si>
  <si>
    <t>64.</t>
  </si>
  <si>
    <t>65.</t>
  </si>
  <si>
    <t>66.</t>
  </si>
  <si>
    <t>67.</t>
  </si>
  <si>
    <t>68.</t>
  </si>
  <si>
    <t xml:space="preserve">Székely Bertalan  utca            </t>
  </si>
  <si>
    <t>3</t>
  </si>
  <si>
    <t xml:space="preserve">utcai </t>
  </si>
  <si>
    <t>pinceszint</t>
  </si>
  <si>
    <t>69.</t>
  </si>
  <si>
    <t>70.</t>
  </si>
  <si>
    <t>71.</t>
  </si>
  <si>
    <t xml:space="preserve">alagsori   </t>
  </si>
  <si>
    <t>72.</t>
  </si>
  <si>
    <t xml:space="preserve">Székely Mihály   utca             </t>
  </si>
  <si>
    <t xml:space="preserve">közös területről </t>
  </si>
  <si>
    <t>73.</t>
  </si>
  <si>
    <t xml:space="preserve">Szív  utca                         </t>
  </si>
  <si>
    <t>3-5</t>
  </si>
  <si>
    <t>borozó</t>
  </si>
  <si>
    <t>74.</t>
  </si>
  <si>
    <t>75.</t>
  </si>
  <si>
    <t>76.</t>
  </si>
  <si>
    <t>77.</t>
  </si>
  <si>
    <t>78.</t>
  </si>
  <si>
    <t xml:space="preserve">Szófia   utca                    </t>
  </si>
  <si>
    <t>79.</t>
  </si>
  <si>
    <t>80.</t>
  </si>
  <si>
    <t>25</t>
  </si>
  <si>
    <t>81.</t>
  </si>
  <si>
    <t>31</t>
  </si>
  <si>
    <t>Izabella 41 - ből közelíthető meg</t>
  </si>
  <si>
    <t>82.</t>
  </si>
  <si>
    <t xml:space="preserve">Szondi  utca                    </t>
  </si>
  <si>
    <t>83.</t>
  </si>
  <si>
    <t>84.</t>
  </si>
  <si>
    <t>85.</t>
  </si>
  <si>
    <t>42/B</t>
  </si>
  <si>
    <t>86.</t>
  </si>
  <si>
    <t xml:space="preserve">Szondi utca ( Szív u. 55. )           </t>
  </si>
  <si>
    <t>87.</t>
  </si>
  <si>
    <t>55</t>
  </si>
  <si>
    <t xml:space="preserve">közös területről, másik albetétből </t>
  </si>
  <si>
    <t>88.</t>
  </si>
  <si>
    <t>89.</t>
  </si>
  <si>
    <t>61+35</t>
  </si>
  <si>
    <t>90.</t>
  </si>
  <si>
    <t xml:space="preserve">üzlet </t>
  </si>
  <si>
    <t>91.</t>
  </si>
  <si>
    <t xml:space="preserve">földszinti </t>
  </si>
  <si>
    <t>92.</t>
  </si>
  <si>
    <t>93.</t>
  </si>
  <si>
    <t>94.</t>
  </si>
  <si>
    <t>40</t>
  </si>
  <si>
    <t>95.</t>
  </si>
  <si>
    <t>52</t>
  </si>
  <si>
    <t xml:space="preserve">kiemelt </t>
  </si>
  <si>
    <t>96.</t>
  </si>
  <si>
    <t>közös</t>
  </si>
  <si>
    <t>légópince</t>
  </si>
  <si>
    <t>97.</t>
  </si>
  <si>
    <t xml:space="preserve">Vörösmarty utca                  </t>
  </si>
  <si>
    <t>98.</t>
  </si>
  <si>
    <t>99.</t>
  </si>
  <si>
    <t xml:space="preserve">Weiner Leó utca                </t>
  </si>
  <si>
    <t>100.</t>
  </si>
  <si>
    <t>101.</t>
  </si>
  <si>
    <t>16</t>
  </si>
  <si>
    <t>102.</t>
  </si>
  <si>
    <t>33</t>
  </si>
  <si>
    <t>103.</t>
  </si>
  <si>
    <t>104.</t>
  </si>
  <si>
    <t>6</t>
  </si>
  <si>
    <t>105.</t>
  </si>
  <si>
    <t>11</t>
  </si>
  <si>
    <t>106.</t>
  </si>
  <si>
    <t>107.</t>
  </si>
  <si>
    <t>70</t>
  </si>
  <si>
    <t>108.</t>
  </si>
  <si>
    <t>30</t>
  </si>
  <si>
    <t>109.</t>
  </si>
  <si>
    <t>110.</t>
  </si>
  <si>
    <t>4</t>
  </si>
  <si>
    <t>111.</t>
  </si>
  <si>
    <t>37</t>
  </si>
  <si>
    <t>112.</t>
  </si>
  <si>
    <t>19</t>
  </si>
  <si>
    <t>113.</t>
  </si>
  <si>
    <t>92</t>
  </si>
  <si>
    <t>114.</t>
  </si>
  <si>
    <t>82</t>
  </si>
  <si>
    <t>115.</t>
  </si>
  <si>
    <t>68/a</t>
  </si>
  <si>
    <t>116.</t>
  </si>
  <si>
    <t>77</t>
  </si>
  <si>
    <t>117.</t>
  </si>
  <si>
    <t>118.</t>
  </si>
  <si>
    <t>119.</t>
  </si>
  <si>
    <t>24</t>
  </si>
  <si>
    <t>egyedi értékbecslés alapján</t>
  </si>
  <si>
    <t>II. emeleti</t>
  </si>
  <si>
    <t>120.</t>
  </si>
  <si>
    <t>121.</t>
  </si>
  <si>
    <t>74</t>
  </si>
  <si>
    <t>122.</t>
  </si>
  <si>
    <t>5</t>
  </si>
  <si>
    <t>123.</t>
  </si>
  <si>
    <t>67</t>
  </si>
  <si>
    <t>124.</t>
  </si>
  <si>
    <t>42/c</t>
  </si>
  <si>
    <t>125.</t>
  </si>
  <si>
    <t>32</t>
  </si>
  <si>
    <t>17+21</t>
  </si>
  <si>
    <t>126.</t>
  </si>
  <si>
    <t>48</t>
  </si>
  <si>
    <t>122 + 90</t>
  </si>
  <si>
    <t>udvari, közös területről</t>
  </si>
  <si>
    <t>127.</t>
  </si>
  <si>
    <t>42</t>
  </si>
  <si>
    <t>pince</t>
  </si>
  <si>
    <t>V</t>
  </si>
  <si>
    <t>VI</t>
  </si>
  <si>
    <t>VII</t>
  </si>
  <si>
    <t>VIII</t>
  </si>
  <si>
    <t>IX</t>
  </si>
  <si>
    <t>X</t>
  </si>
  <si>
    <t>XI</t>
  </si>
  <si>
    <t>Sorszám</t>
  </si>
  <si>
    <t xml:space="preserve">UTCA/ÚT/KÖZ                          </t>
  </si>
  <si>
    <t>HÁZ SZÁM</t>
  </si>
  <si>
    <t>HELYRAJZISZÁM</t>
  </si>
  <si>
    <t xml:space="preserve">  ALAPTERÜLET (m2)</t>
  </si>
  <si>
    <t>ÖVEZETI BESOROLÁS</t>
  </si>
  <si>
    <t>MINIMÁLIS BÉRBEVÉTELI DÍJ NETTÓ ÖSSZEGE (Ft/hó+ÁFA)</t>
  </si>
  <si>
    <t>AJÁNLATI LETÉT BRUTTÓ ÖSSZEGE (Ft)</t>
  </si>
  <si>
    <t>BEJÁRAT</t>
  </si>
  <si>
    <t>FUNKCIÓ</t>
  </si>
  <si>
    <t xml:space="preserve">ELHELYEZKEDÉS         </t>
  </si>
  <si>
    <t>Bajnok utca</t>
  </si>
  <si>
    <t>Dessewffy utca</t>
  </si>
  <si>
    <t>Felsőerdősor utca</t>
  </si>
  <si>
    <t>Lendvay utca</t>
  </si>
  <si>
    <t xml:space="preserve">Teréz   körút                     </t>
  </si>
  <si>
    <t>Bajcsy Zsilinszky út</t>
  </si>
  <si>
    <t>Munkácsy Mihály utca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</si>
</sst>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7" x14ac:knownFonts="1">
    <font>
      <sz val="11"/>
      <color theme="1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Georgia"/>
      <family val="1"/>
      <charset val="238"/>
    </font>
    <font>
      <sz val="8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4" borderId="1" xfId="3" applyNumberFormat="1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16" fontId="3" fillId="0" borderId="1" xfId="3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 vertical="center"/>
    </xf>
    <xf numFmtId="164" fontId="3" fillId="4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left" vertical="center"/>
    </xf>
    <xf numFmtId="49" fontId="3" fillId="0" borderId="1" xfId="2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4" borderId="1" xfId="3" applyNumberFormat="1" applyFont="1" applyFill="1" applyBorder="1" applyAlignment="1">
      <alignment horizontal="left" vertical="center"/>
    </xf>
    <xf numFmtId="49" fontId="3" fillId="0" borderId="1" xfId="3" applyNumberFormat="1" applyFont="1" applyBorder="1" applyAlignment="1">
      <alignment horizontal="left" vertical="center" wrapText="1"/>
    </xf>
    <xf numFmtId="49" fontId="3" fillId="4" borderId="1" xfId="3" applyNumberFormat="1" applyFont="1" applyFill="1" applyBorder="1" applyAlignment="1">
      <alignment horizontal="left" vertical="center" wrapText="1"/>
    </xf>
    <xf numFmtId="49" fontId="5" fillId="0" borderId="2" xfId="3" applyNumberFormat="1" applyFont="1" applyBorder="1" applyAlignment="1">
      <alignment vertical="center"/>
    </xf>
    <xf numFmtId="0" fontId="5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">
    <cellStyle name="Jó" xfId="1" builtinId="26"/>
    <cellStyle name="Normál" xfId="0" builtinId="0"/>
    <cellStyle name="Normál 2" xfId="3" xr:uid="{9D8209A0-6B9C-4A53-B1EF-C0AF60D530AE}"/>
    <cellStyle name="Rossz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20DD-59B7-48C4-A92A-263C49A1CB5C}">
  <dimension ref="A1:N129"/>
  <sheetViews>
    <sheetView tabSelected="1" workbookViewId="0">
      <pane ySplit="2" topLeftCell="A3" activePane="bottomLeft" state="frozen"/>
      <selection pane="bottomLeft" activeCell="B6" sqref="B6"/>
    </sheetView>
  </sheetViews>
  <sheetFormatPr defaultRowHeight="15" x14ac:dyDescent="0.25"/>
  <cols>
    <col min="2" max="2" width="22.85546875" customWidth="1"/>
    <col min="9" max="9" width="13.140625" customWidth="1"/>
    <col min="10" max="10" width="13.85546875" customWidth="1"/>
    <col min="11" max="11" width="15.28515625" customWidth="1"/>
    <col min="12" max="12" width="19.42578125" customWidth="1"/>
    <col min="13" max="13" width="14.7109375" customWidth="1"/>
    <col min="14" max="14" width="21.5703125" customWidth="1"/>
  </cols>
  <sheetData>
    <row r="1" spans="1:14" ht="15.75" thickBot="1" x14ac:dyDescent="0.3">
      <c r="A1" s="28" t="s">
        <v>9</v>
      </c>
      <c r="B1" s="29" t="s">
        <v>58</v>
      </c>
      <c r="C1" s="2" t="s">
        <v>23</v>
      </c>
      <c r="D1" s="39" t="s">
        <v>27</v>
      </c>
      <c r="E1" s="40"/>
      <c r="F1" s="40"/>
      <c r="G1" s="40"/>
      <c r="H1" s="6" t="s">
        <v>265</v>
      </c>
      <c r="I1" s="6" t="s">
        <v>266</v>
      </c>
      <c r="J1" s="6" t="s">
        <v>267</v>
      </c>
      <c r="K1" s="30" t="s">
        <v>268</v>
      </c>
      <c r="L1" s="30" t="s">
        <v>269</v>
      </c>
      <c r="M1" s="6" t="s">
        <v>270</v>
      </c>
      <c r="N1" s="6" t="s">
        <v>271</v>
      </c>
    </row>
    <row r="2" spans="1:14" ht="57" thickBot="1" x14ac:dyDescent="0.3">
      <c r="A2" s="28" t="s">
        <v>272</v>
      </c>
      <c r="B2" s="38" t="s">
        <v>273</v>
      </c>
      <c r="C2" s="2" t="s">
        <v>274</v>
      </c>
      <c r="D2" s="39" t="s">
        <v>275</v>
      </c>
      <c r="E2" s="40"/>
      <c r="F2" s="40"/>
      <c r="G2" s="40"/>
      <c r="H2" s="7" t="s">
        <v>276</v>
      </c>
      <c r="I2" s="7" t="s">
        <v>277</v>
      </c>
      <c r="J2" s="31" t="s">
        <v>278</v>
      </c>
      <c r="K2" s="31" t="s">
        <v>279</v>
      </c>
      <c r="L2" s="31" t="s">
        <v>280</v>
      </c>
      <c r="M2" s="6" t="s">
        <v>281</v>
      </c>
      <c r="N2" s="6" t="s">
        <v>282</v>
      </c>
    </row>
    <row r="3" spans="1:14" ht="15.75" thickBot="1" x14ac:dyDescent="0.3">
      <c r="A3" s="1" t="s">
        <v>0</v>
      </c>
      <c r="B3" s="32" t="s">
        <v>1</v>
      </c>
      <c r="C3" s="2">
        <v>49</v>
      </c>
      <c r="D3" s="3">
        <v>29417</v>
      </c>
      <c r="E3" s="3">
        <v>0</v>
      </c>
      <c r="F3" s="3" t="s">
        <v>2</v>
      </c>
      <c r="G3" s="3">
        <v>1</v>
      </c>
      <c r="H3" s="3">
        <v>47</v>
      </c>
      <c r="I3" s="3" t="s">
        <v>3</v>
      </c>
      <c r="J3" s="4">
        <v>46989.66</v>
      </c>
      <c r="K3" s="5">
        <f>J3*3*1.27</f>
        <v>179030.60460000002</v>
      </c>
      <c r="L3" s="5" t="s">
        <v>4</v>
      </c>
      <c r="M3" s="6" t="s">
        <v>5</v>
      </c>
      <c r="N3" s="7" t="s">
        <v>6</v>
      </c>
    </row>
    <row r="4" spans="1:14" ht="15.75" thickBot="1" x14ac:dyDescent="0.3">
      <c r="A4" s="1" t="s">
        <v>7</v>
      </c>
      <c r="B4" s="32" t="s">
        <v>1</v>
      </c>
      <c r="C4" s="2">
        <v>72</v>
      </c>
      <c r="D4" s="3">
        <v>28662</v>
      </c>
      <c r="E4" s="3">
        <v>0</v>
      </c>
      <c r="F4" s="3" t="s">
        <v>8</v>
      </c>
      <c r="G4" s="3">
        <v>1</v>
      </c>
      <c r="H4" s="3">
        <v>232</v>
      </c>
      <c r="I4" s="3" t="s">
        <v>9</v>
      </c>
      <c r="J4" s="4">
        <v>290610.62399999995</v>
      </c>
      <c r="K4" s="5">
        <f>J4*3*1.27</f>
        <v>1107226.4774399998</v>
      </c>
      <c r="L4" s="5" t="s">
        <v>10</v>
      </c>
      <c r="M4" s="5" t="s">
        <v>11</v>
      </c>
      <c r="N4" s="3" t="s">
        <v>6</v>
      </c>
    </row>
    <row r="5" spans="1:14" ht="15.75" thickBot="1" x14ac:dyDescent="0.3">
      <c r="A5" s="1" t="s">
        <v>12</v>
      </c>
      <c r="B5" s="32" t="s">
        <v>1</v>
      </c>
      <c r="C5" s="2">
        <v>74</v>
      </c>
      <c r="D5" s="1">
        <v>28661</v>
      </c>
      <c r="E5" s="3">
        <v>0</v>
      </c>
      <c r="F5" s="3" t="s">
        <v>2</v>
      </c>
      <c r="G5" s="1">
        <v>2</v>
      </c>
      <c r="H5" s="3">
        <v>117</v>
      </c>
      <c r="I5" s="3" t="s">
        <v>9</v>
      </c>
      <c r="J5" s="4">
        <v>73220.73</v>
      </c>
      <c r="K5" s="5">
        <f>J5*3*1.27</f>
        <v>278970.98129999998</v>
      </c>
      <c r="L5" s="5" t="s">
        <v>4</v>
      </c>
      <c r="M5" s="5" t="s">
        <v>13</v>
      </c>
      <c r="N5" s="3" t="s">
        <v>6</v>
      </c>
    </row>
    <row r="6" spans="1:14" ht="15.75" thickBot="1" x14ac:dyDescent="0.3">
      <c r="A6" s="1" t="s">
        <v>14</v>
      </c>
      <c r="B6" s="32" t="s">
        <v>1</v>
      </c>
      <c r="C6" s="2">
        <v>86</v>
      </c>
      <c r="D6" s="3">
        <v>28556</v>
      </c>
      <c r="E6" s="3">
        <v>0</v>
      </c>
      <c r="F6" s="3" t="s">
        <v>8</v>
      </c>
      <c r="G6" s="3">
        <v>25</v>
      </c>
      <c r="H6" s="3">
        <v>72</v>
      </c>
      <c r="I6" s="3" t="s">
        <v>9</v>
      </c>
      <c r="J6" s="4">
        <v>87138.719999999987</v>
      </c>
      <c r="K6" s="5">
        <f>J6*3*1.27</f>
        <v>331998.5232</v>
      </c>
      <c r="L6" s="5" t="s">
        <v>4</v>
      </c>
      <c r="M6" s="3" t="s">
        <v>5</v>
      </c>
      <c r="N6" s="3" t="s">
        <v>6</v>
      </c>
    </row>
    <row r="7" spans="1:14" ht="15.75" thickBot="1" x14ac:dyDescent="0.3">
      <c r="A7" s="1" t="s">
        <v>15</v>
      </c>
      <c r="B7" s="33" t="s">
        <v>16</v>
      </c>
      <c r="C7" s="2" t="s">
        <v>17</v>
      </c>
      <c r="D7" s="8">
        <v>29268</v>
      </c>
      <c r="E7" s="8">
        <v>5</v>
      </c>
      <c r="F7" s="8" t="s">
        <v>2</v>
      </c>
      <c r="G7" s="8">
        <v>72</v>
      </c>
      <c r="H7" s="8">
        <v>143</v>
      </c>
      <c r="I7" s="8" t="s">
        <v>3</v>
      </c>
      <c r="J7" s="9">
        <v>327322.71000000002</v>
      </c>
      <c r="K7" s="5">
        <f>J7*3*1.27</f>
        <v>1247099.5251000002</v>
      </c>
      <c r="L7" s="5" t="s">
        <v>18</v>
      </c>
      <c r="M7" s="3" t="s">
        <v>19</v>
      </c>
      <c r="N7" s="3" t="s">
        <v>20</v>
      </c>
    </row>
    <row r="8" spans="1:14" ht="15.75" thickBot="1" x14ac:dyDescent="0.3">
      <c r="A8" s="1" t="s">
        <v>21</v>
      </c>
      <c r="B8" s="32" t="s">
        <v>22</v>
      </c>
      <c r="C8" s="2" t="s">
        <v>212</v>
      </c>
      <c r="D8" s="3">
        <v>28811</v>
      </c>
      <c r="E8" s="3">
        <v>0</v>
      </c>
      <c r="F8" s="3" t="s">
        <v>2</v>
      </c>
      <c r="G8" s="3">
        <v>1</v>
      </c>
      <c r="H8" s="3">
        <v>522</v>
      </c>
      <c r="I8" s="3" t="s">
        <v>23</v>
      </c>
      <c r="J8" s="4">
        <v>301455</v>
      </c>
      <c r="K8" s="5">
        <v>1148543.5499999998</v>
      </c>
      <c r="L8" s="3" t="s">
        <v>4</v>
      </c>
      <c r="M8" s="3" t="s">
        <v>5</v>
      </c>
      <c r="N8" s="3" t="s">
        <v>6</v>
      </c>
    </row>
    <row r="9" spans="1:14" ht="15.75" thickBot="1" x14ac:dyDescent="0.3">
      <c r="A9" s="1" t="s">
        <v>24</v>
      </c>
      <c r="B9" s="32" t="s">
        <v>22</v>
      </c>
      <c r="C9" s="2">
        <v>28</v>
      </c>
      <c r="D9" s="3">
        <v>28707</v>
      </c>
      <c r="E9" s="3">
        <v>0</v>
      </c>
      <c r="F9" s="3" t="s">
        <v>2</v>
      </c>
      <c r="G9" s="3">
        <v>37</v>
      </c>
      <c r="H9" s="3">
        <v>86</v>
      </c>
      <c r="I9" s="3" t="s">
        <v>23</v>
      </c>
      <c r="J9" s="4">
        <v>29528.960000000003</v>
      </c>
      <c r="K9" s="5">
        <f t="shared" ref="K9:K14" si="0">J9*3*1.27</f>
        <v>112505.33760000001</v>
      </c>
      <c r="L9" s="5" t="s">
        <v>4</v>
      </c>
      <c r="M9" s="8" t="s">
        <v>5</v>
      </c>
      <c r="N9" s="8" t="s">
        <v>6</v>
      </c>
    </row>
    <row r="10" spans="1:14" ht="15.75" thickBot="1" x14ac:dyDescent="0.3">
      <c r="A10" s="1" t="s">
        <v>25</v>
      </c>
      <c r="B10" s="32" t="s">
        <v>22</v>
      </c>
      <c r="C10" s="2">
        <v>29</v>
      </c>
      <c r="D10" s="3">
        <v>28710</v>
      </c>
      <c r="E10" s="3">
        <v>0</v>
      </c>
      <c r="F10" s="3" t="s">
        <v>8</v>
      </c>
      <c r="G10" s="3">
        <v>25</v>
      </c>
      <c r="H10" s="3">
        <v>117</v>
      </c>
      <c r="I10" s="3" t="s">
        <v>23</v>
      </c>
      <c r="J10" s="4">
        <v>40447</v>
      </c>
      <c r="K10" s="5">
        <f t="shared" si="0"/>
        <v>154103.07</v>
      </c>
      <c r="L10" s="5" t="s">
        <v>4</v>
      </c>
      <c r="M10" s="5" t="s">
        <v>5</v>
      </c>
      <c r="N10" s="3" t="s">
        <v>6</v>
      </c>
    </row>
    <row r="11" spans="1:14" ht="15.75" thickBot="1" x14ac:dyDescent="0.3">
      <c r="A11" s="1" t="s">
        <v>26</v>
      </c>
      <c r="B11" s="32" t="s">
        <v>22</v>
      </c>
      <c r="C11" s="2">
        <v>31</v>
      </c>
      <c r="D11" s="3">
        <v>28711</v>
      </c>
      <c r="E11" s="3">
        <v>0</v>
      </c>
      <c r="F11" s="3" t="s">
        <v>2</v>
      </c>
      <c r="G11" s="3">
        <v>2</v>
      </c>
      <c r="H11" s="3">
        <v>42</v>
      </c>
      <c r="I11" s="3" t="s">
        <v>23</v>
      </c>
      <c r="J11" s="4">
        <v>16161.6</v>
      </c>
      <c r="K11" s="5">
        <f t="shared" si="0"/>
        <v>61575.696000000004</v>
      </c>
      <c r="L11" s="5" t="s">
        <v>4</v>
      </c>
      <c r="M11" s="3" t="s">
        <v>13</v>
      </c>
      <c r="N11" s="3" t="s">
        <v>6</v>
      </c>
    </row>
    <row r="12" spans="1:14" ht="15.75" thickBot="1" x14ac:dyDescent="0.3">
      <c r="A12" s="1" t="s">
        <v>28</v>
      </c>
      <c r="B12" s="32" t="s">
        <v>22</v>
      </c>
      <c r="C12" s="2">
        <v>58</v>
      </c>
      <c r="D12" s="3">
        <v>28453</v>
      </c>
      <c r="E12" s="3">
        <v>0</v>
      </c>
      <c r="F12" s="3" t="s">
        <v>2</v>
      </c>
      <c r="G12" s="3">
        <v>2</v>
      </c>
      <c r="H12" s="3">
        <v>53</v>
      </c>
      <c r="I12" s="3" t="s">
        <v>27</v>
      </c>
      <c r="J12" s="4">
        <v>24253.382999999998</v>
      </c>
      <c r="K12" s="5">
        <f t="shared" si="0"/>
        <v>92405.389229999986</v>
      </c>
      <c r="L12" s="5" t="s">
        <v>10</v>
      </c>
      <c r="M12" s="5" t="s">
        <v>11</v>
      </c>
      <c r="N12" s="3" t="s">
        <v>6</v>
      </c>
    </row>
    <row r="13" spans="1:14" ht="15.75" thickBot="1" x14ac:dyDescent="0.3">
      <c r="A13" s="1" t="s">
        <v>30</v>
      </c>
      <c r="B13" s="32" t="s">
        <v>22</v>
      </c>
      <c r="C13" s="2">
        <v>52</v>
      </c>
      <c r="D13" s="3">
        <v>28548</v>
      </c>
      <c r="E13" s="3">
        <v>0</v>
      </c>
      <c r="F13" s="3" t="s">
        <v>8</v>
      </c>
      <c r="G13" s="3">
        <v>2</v>
      </c>
      <c r="H13" s="3">
        <v>81</v>
      </c>
      <c r="I13" s="3" t="s">
        <v>27</v>
      </c>
      <c r="J13" s="4">
        <v>31771.278000000002</v>
      </c>
      <c r="K13" s="5">
        <f t="shared" si="0"/>
        <v>121048.56918000001</v>
      </c>
      <c r="L13" s="5" t="s">
        <v>10</v>
      </c>
      <c r="M13" s="5" t="s">
        <v>29</v>
      </c>
      <c r="N13" s="3" t="s">
        <v>6</v>
      </c>
    </row>
    <row r="14" spans="1:14" ht="15.75" thickBot="1" x14ac:dyDescent="0.3">
      <c r="A14" s="1" t="s">
        <v>33</v>
      </c>
      <c r="B14" s="32" t="s">
        <v>22</v>
      </c>
      <c r="C14" s="2" t="s">
        <v>31</v>
      </c>
      <c r="D14" s="3">
        <v>28458</v>
      </c>
      <c r="E14" s="3">
        <v>0</v>
      </c>
      <c r="F14" s="3" t="s">
        <v>8</v>
      </c>
      <c r="G14" s="3">
        <v>2</v>
      </c>
      <c r="H14" s="3">
        <v>82</v>
      </c>
      <c r="I14" s="3" t="s">
        <v>27</v>
      </c>
      <c r="J14" s="4">
        <v>37176.011999999995</v>
      </c>
      <c r="K14" s="5">
        <f t="shared" si="0"/>
        <v>141640.60571999999</v>
      </c>
      <c r="L14" s="5" t="s">
        <v>10</v>
      </c>
      <c r="M14" s="5" t="s">
        <v>32</v>
      </c>
      <c r="N14" s="3" t="s">
        <v>6</v>
      </c>
    </row>
    <row r="15" spans="1:14" ht="15.75" thickBot="1" x14ac:dyDescent="0.3">
      <c r="A15" s="1" t="s">
        <v>35</v>
      </c>
      <c r="B15" s="32" t="s">
        <v>288</v>
      </c>
      <c r="C15" s="2" t="s">
        <v>214</v>
      </c>
      <c r="D15" s="3">
        <v>29150</v>
      </c>
      <c r="E15" s="3">
        <v>0</v>
      </c>
      <c r="F15" s="3" t="s">
        <v>2</v>
      </c>
      <c r="G15" s="3">
        <v>44</v>
      </c>
      <c r="H15" s="3">
        <v>284</v>
      </c>
      <c r="I15" s="3" t="s">
        <v>9</v>
      </c>
      <c r="J15" s="4">
        <v>361057</v>
      </c>
      <c r="K15" s="5">
        <v>1375627.17</v>
      </c>
      <c r="L15" s="3" t="s">
        <v>10</v>
      </c>
      <c r="M15" s="3" t="s">
        <v>5</v>
      </c>
      <c r="N15" s="3" t="s">
        <v>6</v>
      </c>
    </row>
    <row r="16" spans="1:14" ht="15.75" thickBot="1" x14ac:dyDescent="0.3">
      <c r="A16" s="1" t="s">
        <v>37</v>
      </c>
      <c r="B16" s="32" t="s">
        <v>288</v>
      </c>
      <c r="C16" s="2" t="s">
        <v>38</v>
      </c>
      <c r="D16" s="3">
        <v>29147</v>
      </c>
      <c r="E16" s="3">
        <v>0</v>
      </c>
      <c r="F16" s="3" t="s">
        <v>2</v>
      </c>
      <c r="G16" s="3">
        <v>2</v>
      </c>
      <c r="H16" s="3">
        <v>40</v>
      </c>
      <c r="I16" s="3" t="s">
        <v>9</v>
      </c>
      <c r="J16" s="4">
        <v>47114</v>
      </c>
      <c r="K16" s="5">
        <v>179504.34</v>
      </c>
      <c r="L16" s="3" t="s">
        <v>10</v>
      </c>
      <c r="M16" s="3" t="s">
        <v>11</v>
      </c>
      <c r="N16" s="3" t="s">
        <v>6</v>
      </c>
    </row>
    <row r="17" spans="1:14" ht="15.75" thickBot="1" x14ac:dyDescent="0.3">
      <c r="A17" s="1" t="s">
        <v>39</v>
      </c>
      <c r="B17" s="34" t="s">
        <v>34</v>
      </c>
      <c r="C17" s="2">
        <v>3</v>
      </c>
      <c r="D17" s="10">
        <v>29267</v>
      </c>
      <c r="E17" s="10">
        <v>0</v>
      </c>
      <c r="F17" s="10" t="s">
        <v>8</v>
      </c>
      <c r="G17" s="10">
        <v>1</v>
      </c>
      <c r="H17" s="10">
        <v>127</v>
      </c>
      <c r="I17" s="10" t="s">
        <v>3</v>
      </c>
      <c r="J17" s="11">
        <v>124744.48000000001</v>
      </c>
      <c r="K17" s="5">
        <f>J17*3*1.27</f>
        <v>475276.46880000009</v>
      </c>
      <c r="L17" s="5" t="s">
        <v>18</v>
      </c>
      <c r="M17" s="5" t="s">
        <v>11</v>
      </c>
      <c r="N17" s="3" t="s">
        <v>6</v>
      </c>
    </row>
    <row r="18" spans="1:14" ht="15.75" thickBot="1" x14ac:dyDescent="0.3">
      <c r="A18" s="1" t="s">
        <v>42</v>
      </c>
      <c r="B18" s="34" t="s">
        <v>34</v>
      </c>
      <c r="C18" s="2" t="s">
        <v>36</v>
      </c>
      <c r="D18" s="10">
        <v>29218</v>
      </c>
      <c r="E18" s="10">
        <v>0</v>
      </c>
      <c r="F18" s="10" t="s">
        <v>8</v>
      </c>
      <c r="G18" s="10">
        <v>3</v>
      </c>
      <c r="H18" s="10">
        <v>44</v>
      </c>
      <c r="I18" s="10" t="s">
        <v>3</v>
      </c>
      <c r="J18" s="11">
        <v>43990</v>
      </c>
      <c r="K18" s="5">
        <f>J18*3*1.27</f>
        <v>167601.9</v>
      </c>
      <c r="L18" s="5" t="s">
        <v>18</v>
      </c>
      <c r="M18" s="5" t="s">
        <v>11</v>
      </c>
      <c r="N18" s="3" t="s">
        <v>6</v>
      </c>
    </row>
    <row r="19" spans="1:14" ht="15.75" thickBot="1" x14ac:dyDescent="0.3">
      <c r="A19" s="1" t="s">
        <v>44</v>
      </c>
      <c r="B19" s="32" t="s">
        <v>34</v>
      </c>
      <c r="C19" s="2" t="s">
        <v>38</v>
      </c>
      <c r="D19" s="1">
        <v>29147</v>
      </c>
      <c r="E19" s="3">
        <v>0</v>
      </c>
      <c r="F19" s="3" t="s">
        <v>2</v>
      </c>
      <c r="G19" s="1">
        <v>1</v>
      </c>
      <c r="H19" s="1">
        <v>108</v>
      </c>
      <c r="I19" s="3" t="s">
        <v>9</v>
      </c>
      <c r="J19" s="4">
        <v>119467.43999999999</v>
      </c>
      <c r="K19" s="4">
        <f>J19*3*1.27</f>
        <v>455170.94639999996</v>
      </c>
      <c r="L19" s="5" t="s">
        <v>4</v>
      </c>
      <c r="M19" s="5" t="s">
        <v>11</v>
      </c>
      <c r="N19" s="3" t="s">
        <v>6</v>
      </c>
    </row>
    <row r="20" spans="1:14" ht="15.75" thickBot="1" x14ac:dyDescent="0.3">
      <c r="A20" s="1" t="s">
        <v>48</v>
      </c>
      <c r="B20" s="32" t="s">
        <v>34</v>
      </c>
      <c r="C20" s="2" t="s">
        <v>38</v>
      </c>
      <c r="D20" s="1">
        <v>29147</v>
      </c>
      <c r="E20" s="3">
        <v>0</v>
      </c>
      <c r="F20" s="3" t="s">
        <v>2</v>
      </c>
      <c r="G20" s="1">
        <v>8</v>
      </c>
      <c r="H20" s="1">
        <v>126</v>
      </c>
      <c r="I20" s="3" t="s">
        <v>9</v>
      </c>
      <c r="J20" s="4">
        <v>369059.04</v>
      </c>
      <c r="K20" s="4">
        <v>1406114.9423999998</v>
      </c>
      <c r="L20" s="5" t="s">
        <v>10</v>
      </c>
      <c r="M20" s="5" t="s">
        <v>40</v>
      </c>
      <c r="N20" s="3" t="s">
        <v>41</v>
      </c>
    </row>
    <row r="21" spans="1:14" ht="15.75" thickBot="1" x14ac:dyDescent="0.3">
      <c r="A21" s="1" t="s">
        <v>50</v>
      </c>
      <c r="B21" s="32" t="s">
        <v>34</v>
      </c>
      <c r="C21" s="2" t="s">
        <v>43</v>
      </c>
      <c r="D21" s="1">
        <v>29145</v>
      </c>
      <c r="E21" s="3">
        <v>0</v>
      </c>
      <c r="F21" s="3" t="s">
        <v>2</v>
      </c>
      <c r="G21" s="1">
        <v>2</v>
      </c>
      <c r="H21" s="1">
        <v>32</v>
      </c>
      <c r="I21" s="3" t="s">
        <v>9</v>
      </c>
      <c r="J21" s="4">
        <v>62121</v>
      </c>
      <c r="K21" s="5">
        <f>J21*3*1.27</f>
        <v>236681.01</v>
      </c>
      <c r="L21" s="5" t="s">
        <v>4</v>
      </c>
      <c r="M21" s="5" t="s">
        <v>40</v>
      </c>
      <c r="N21" s="3" t="s">
        <v>41</v>
      </c>
    </row>
    <row r="22" spans="1:14" ht="15.75" thickBot="1" x14ac:dyDescent="0.3">
      <c r="A22" s="1" t="s">
        <v>52</v>
      </c>
      <c r="B22" s="32" t="s">
        <v>34</v>
      </c>
      <c r="C22" s="2">
        <v>39</v>
      </c>
      <c r="D22" s="1">
        <v>29145</v>
      </c>
      <c r="E22" s="3">
        <v>0</v>
      </c>
      <c r="F22" s="3" t="s">
        <v>2</v>
      </c>
      <c r="G22" s="1">
        <v>30</v>
      </c>
      <c r="H22" s="1">
        <v>527</v>
      </c>
      <c r="I22" s="3" t="s">
        <v>9</v>
      </c>
      <c r="J22" s="5">
        <v>1014991</v>
      </c>
      <c r="K22" s="5">
        <f>J22*3*1.27</f>
        <v>3867115.71</v>
      </c>
      <c r="L22" s="5" t="s">
        <v>45</v>
      </c>
      <c r="M22" s="5" t="s">
        <v>46</v>
      </c>
      <c r="N22" s="3" t="s">
        <v>47</v>
      </c>
    </row>
    <row r="23" spans="1:14" ht="15.75" thickBot="1" x14ac:dyDescent="0.3">
      <c r="A23" s="1" t="s">
        <v>56</v>
      </c>
      <c r="B23" s="32" t="s">
        <v>49</v>
      </c>
      <c r="C23" s="2">
        <v>5</v>
      </c>
      <c r="D23" s="3">
        <v>28509</v>
      </c>
      <c r="E23" s="3">
        <v>0</v>
      </c>
      <c r="F23" s="3" t="s">
        <v>2</v>
      </c>
      <c r="G23" s="3">
        <v>1</v>
      </c>
      <c r="H23" s="3">
        <v>80</v>
      </c>
      <c r="I23" s="3" t="s">
        <v>27</v>
      </c>
      <c r="J23" s="4">
        <v>24970</v>
      </c>
      <c r="K23" s="5">
        <f>J23*3*1.27</f>
        <v>95135.7</v>
      </c>
      <c r="L23" s="5" t="s">
        <v>10</v>
      </c>
      <c r="M23" s="5" t="s">
        <v>11</v>
      </c>
      <c r="N23" s="12" t="s">
        <v>6</v>
      </c>
    </row>
    <row r="24" spans="1:14" ht="15.75" thickBot="1" x14ac:dyDescent="0.3">
      <c r="A24" s="1" t="s">
        <v>59</v>
      </c>
      <c r="B24" s="32" t="s">
        <v>49</v>
      </c>
      <c r="C24" s="2" t="s">
        <v>51</v>
      </c>
      <c r="D24" s="3">
        <v>28483</v>
      </c>
      <c r="E24" s="3">
        <v>0</v>
      </c>
      <c r="F24" s="3" t="s">
        <v>2</v>
      </c>
      <c r="G24" s="3">
        <v>2</v>
      </c>
      <c r="H24" s="3">
        <v>47</v>
      </c>
      <c r="I24" s="3" t="s">
        <v>27</v>
      </c>
      <c r="J24" s="4">
        <v>18156</v>
      </c>
      <c r="K24" s="5">
        <f>J24*3*1.27</f>
        <v>69174.36</v>
      </c>
      <c r="L24" s="5" t="s">
        <v>10</v>
      </c>
      <c r="M24" s="5" t="s">
        <v>32</v>
      </c>
      <c r="N24" s="12" t="s">
        <v>6</v>
      </c>
    </row>
    <row r="25" spans="1:14" ht="15.75" thickBot="1" x14ac:dyDescent="0.3">
      <c r="A25" s="1" t="s">
        <v>60</v>
      </c>
      <c r="B25" s="32" t="s">
        <v>283</v>
      </c>
      <c r="C25" s="2" t="s">
        <v>217</v>
      </c>
      <c r="D25" s="3">
        <v>28537</v>
      </c>
      <c r="E25" s="3">
        <v>0</v>
      </c>
      <c r="F25" s="3" t="s">
        <v>2</v>
      </c>
      <c r="G25" s="3">
        <v>24</v>
      </c>
      <c r="H25" s="3">
        <v>71</v>
      </c>
      <c r="I25" s="3" t="s">
        <v>27</v>
      </c>
      <c r="J25" s="4">
        <v>23430.000000000004</v>
      </c>
      <c r="K25" s="5">
        <v>89268.300000000017</v>
      </c>
      <c r="L25" s="3" t="s">
        <v>10</v>
      </c>
      <c r="M25" s="3" t="s">
        <v>11</v>
      </c>
      <c r="N25" s="3" t="s">
        <v>6</v>
      </c>
    </row>
    <row r="26" spans="1:14" ht="15.75" thickBot="1" x14ac:dyDescent="0.3">
      <c r="A26" s="1" t="s">
        <v>61</v>
      </c>
      <c r="B26" s="32" t="s">
        <v>283</v>
      </c>
      <c r="C26" s="2" t="s">
        <v>219</v>
      </c>
      <c r="D26" s="3">
        <v>28502</v>
      </c>
      <c r="E26" s="3">
        <v>0</v>
      </c>
      <c r="F26" s="3" t="s">
        <v>2</v>
      </c>
      <c r="G26" s="3">
        <v>1</v>
      </c>
      <c r="H26" s="3">
        <v>76</v>
      </c>
      <c r="I26" s="3" t="s">
        <v>27</v>
      </c>
      <c r="J26" s="4">
        <v>24789.600000000002</v>
      </c>
      <c r="K26" s="5">
        <v>94448.376000000018</v>
      </c>
      <c r="L26" s="3" t="s">
        <v>10</v>
      </c>
      <c r="M26" s="3" t="s">
        <v>32</v>
      </c>
      <c r="N26" s="3" t="s">
        <v>6</v>
      </c>
    </row>
    <row r="27" spans="1:14" ht="15.75" thickBot="1" x14ac:dyDescent="0.3">
      <c r="A27" s="1" t="s">
        <v>62</v>
      </c>
      <c r="B27" s="32" t="s">
        <v>283</v>
      </c>
      <c r="C27" s="2" t="s">
        <v>51</v>
      </c>
      <c r="D27" s="3">
        <v>28483</v>
      </c>
      <c r="E27" s="3">
        <v>0</v>
      </c>
      <c r="F27" s="3" t="s">
        <v>2</v>
      </c>
      <c r="G27" s="3">
        <v>1</v>
      </c>
      <c r="H27" s="3">
        <v>55</v>
      </c>
      <c r="I27" s="3" t="s">
        <v>27</v>
      </c>
      <c r="J27" s="4">
        <v>30420.500000000004</v>
      </c>
      <c r="K27" s="5">
        <v>115902.10500000001</v>
      </c>
      <c r="L27" s="3" t="s">
        <v>10</v>
      </c>
      <c r="M27" s="3" t="s">
        <v>32</v>
      </c>
      <c r="N27" s="3" t="s">
        <v>6</v>
      </c>
    </row>
    <row r="28" spans="1:14" ht="15.75" thickBot="1" x14ac:dyDescent="0.3">
      <c r="A28" s="1" t="s">
        <v>63</v>
      </c>
      <c r="B28" s="32" t="s">
        <v>53</v>
      </c>
      <c r="C28" s="2" t="s">
        <v>222</v>
      </c>
      <c r="D28" s="3">
        <v>28378</v>
      </c>
      <c r="E28" s="3">
        <v>0</v>
      </c>
      <c r="F28" s="3" t="s">
        <v>2</v>
      </c>
      <c r="G28" s="3">
        <v>1</v>
      </c>
      <c r="H28" s="3">
        <v>100</v>
      </c>
      <c r="I28" s="3" t="s">
        <v>23</v>
      </c>
      <c r="J28" s="4">
        <v>40700</v>
      </c>
      <c r="K28" s="5">
        <v>155067</v>
      </c>
      <c r="L28" s="3" t="s">
        <v>10</v>
      </c>
      <c r="M28" s="3" t="s">
        <v>32</v>
      </c>
      <c r="N28" s="3" t="s">
        <v>6</v>
      </c>
    </row>
    <row r="29" spans="1:14" ht="15.75" thickBot="1" x14ac:dyDescent="0.3">
      <c r="A29" s="1" t="s">
        <v>67</v>
      </c>
      <c r="B29" s="32" t="s">
        <v>53</v>
      </c>
      <c r="C29" s="2" t="s">
        <v>54</v>
      </c>
      <c r="D29" s="3">
        <v>28333</v>
      </c>
      <c r="E29" s="3">
        <v>0</v>
      </c>
      <c r="F29" s="3" t="s">
        <v>2</v>
      </c>
      <c r="G29" s="3">
        <v>37</v>
      </c>
      <c r="H29" s="3">
        <v>65</v>
      </c>
      <c r="I29" s="3" t="s">
        <v>23</v>
      </c>
      <c r="J29" s="4">
        <v>70803.199999999997</v>
      </c>
      <c r="K29" s="5">
        <v>269760.19199999998</v>
      </c>
      <c r="L29" s="5" t="s">
        <v>4</v>
      </c>
      <c r="M29" s="5" t="s">
        <v>55</v>
      </c>
      <c r="N29" s="12" t="s">
        <v>41</v>
      </c>
    </row>
    <row r="30" spans="1:14" ht="15.75" thickBot="1" x14ac:dyDescent="0.3">
      <c r="A30" s="1" t="s">
        <v>70</v>
      </c>
      <c r="B30" s="33" t="s">
        <v>57</v>
      </c>
      <c r="C30" s="2">
        <v>33</v>
      </c>
      <c r="D30" s="8">
        <v>29464</v>
      </c>
      <c r="E30" s="8">
        <v>0</v>
      </c>
      <c r="F30" s="3" t="s">
        <v>2</v>
      </c>
      <c r="G30" s="8">
        <v>1</v>
      </c>
      <c r="H30" s="8">
        <v>46</v>
      </c>
      <c r="I30" s="8" t="s">
        <v>58</v>
      </c>
      <c r="J30" s="9">
        <v>20962.200000000004</v>
      </c>
      <c r="K30" s="5">
        <f t="shared" ref="K30:K37" si="1">J30*3*1.27</f>
        <v>79865.982000000018</v>
      </c>
      <c r="L30" s="5" t="s">
        <v>4</v>
      </c>
      <c r="M30" s="5" t="s">
        <v>32</v>
      </c>
      <c r="N30" s="3" t="s">
        <v>6</v>
      </c>
    </row>
    <row r="31" spans="1:14" ht="15.75" thickBot="1" x14ac:dyDescent="0.3">
      <c r="A31" s="1" t="s">
        <v>71</v>
      </c>
      <c r="B31" s="32" t="s">
        <v>57</v>
      </c>
      <c r="C31" s="2">
        <v>51</v>
      </c>
      <c r="D31" s="3">
        <v>28753</v>
      </c>
      <c r="E31" s="3">
        <v>0</v>
      </c>
      <c r="F31" s="3" t="s">
        <v>2</v>
      </c>
      <c r="G31" s="3">
        <v>2</v>
      </c>
      <c r="H31" s="3">
        <v>121</v>
      </c>
      <c r="I31" s="3" t="s">
        <v>27</v>
      </c>
      <c r="J31" s="4">
        <v>50542.667999999998</v>
      </c>
      <c r="K31" s="5">
        <f t="shared" si="1"/>
        <v>192567.56507999997</v>
      </c>
      <c r="L31" s="5" t="s">
        <v>10</v>
      </c>
      <c r="M31" s="9" t="s">
        <v>29</v>
      </c>
      <c r="N31" s="8" t="s">
        <v>6</v>
      </c>
    </row>
    <row r="32" spans="1:14" ht="15.75" thickBot="1" x14ac:dyDescent="0.3">
      <c r="A32" s="1" t="s">
        <v>73</v>
      </c>
      <c r="B32" s="32" t="s">
        <v>57</v>
      </c>
      <c r="C32" s="2">
        <v>57</v>
      </c>
      <c r="D32" s="3">
        <v>28750</v>
      </c>
      <c r="E32" s="3">
        <v>0</v>
      </c>
      <c r="F32" s="3" t="s">
        <v>2</v>
      </c>
      <c r="G32" s="3">
        <v>31</v>
      </c>
      <c r="H32" s="3">
        <v>73</v>
      </c>
      <c r="I32" s="3" t="s">
        <v>27</v>
      </c>
      <c r="J32" s="4">
        <v>26774.063999999998</v>
      </c>
      <c r="K32" s="5">
        <f t="shared" si="1"/>
        <v>102009.18384</v>
      </c>
      <c r="L32" s="5" t="s">
        <v>4</v>
      </c>
      <c r="M32" s="5" t="s">
        <v>11</v>
      </c>
      <c r="N32" s="3" t="s">
        <v>6</v>
      </c>
    </row>
    <row r="33" spans="1:14" ht="15.75" thickBot="1" x14ac:dyDescent="0.3">
      <c r="A33" s="1" t="s">
        <v>75</v>
      </c>
      <c r="B33" s="32" t="s">
        <v>57</v>
      </c>
      <c r="C33" s="2">
        <v>62</v>
      </c>
      <c r="D33" s="3">
        <v>28810</v>
      </c>
      <c r="E33" s="3">
        <v>0</v>
      </c>
      <c r="F33" s="3" t="s">
        <v>2</v>
      </c>
      <c r="G33" s="3">
        <v>25</v>
      </c>
      <c r="H33" s="3">
        <v>70</v>
      </c>
      <c r="I33" s="3" t="s">
        <v>27</v>
      </c>
      <c r="J33" s="4">
        <v>17829</v>
      </c>
      <c r="K33" s="5">
        <f t="shared" si="1"/>
        <v>67928.490000000005</v>
      </c>
      <c r="L33" s="5" t="s">
        <v>10</v>
      </c>
      <c r="M33" s="5" t="s">
        <v>11</v>
      </c>
      <c r="N33" s="3" t="s">
        <v>6</v>
      </c>
    </row>
    <row r="34" spans="1:14" ht="15.75" thickBot="1" x14ac:dyDescent="0.3">
      <c r="A34" s="1" t="s">
        <v>76</v>
      </c>
      <c r="B34" s="32" t="s">
        <v>57</v>
      </c>
      <c r="C34" s="2">
        <v>62</v>
      </c>
      <c r="D34" s="3">
        <v>28810</v>
      </c>
      <c r="E34" s="3">
        <v>0</v>
      </c>
      <c r="F34" s="3" t="s">
        <v>2</v>
      </c>
      <c r="G34" s="3">
        <v>24</v>
      </c>
      <c r="H34" s="3">
        <v>85</v>
      </c>
      <c r="I34" s="3" t="s">
        <v>27</v>
      </c>
      <c r="J34" s="4">
        <v>26845.38</v>
      </c>
      <c r="K34" s="5">
        <f t="shared" si="1"/>
        <v>102280.89780000001</v>
      </c>
      <c r="L34" s="5" t="s">
        <v>10</v>
      </c>
      <c r="M34" s="5" t="s">
        <v>11</v>
      </c>
      <c r="N34" s="3" t="s">
        <v>6</v>
      </c>
    </row>
    <row r="35" spans="1:14" ht="15.75" thickBot="1" x14ac:dyDescent="0.3">
      <c r="A35" s="1" t="s">
        <v>78</v>
      </c>
      <c r="B35" s="35" t="s">
        <v>57</v>
      </c>
      <c r="C35" s="13" t="s">
        <v>64</v>
      </c>
      <c r="D35" s="14">
        <v>28784</v>
      </c>
      <c r="E35" s="14">
        <v>0</v>
      </c>
      <c r="F35" s="3" t="s">
        <v>2</v>
      </c>
      <c r="G35" s="14">
        <v>6.7</v>
      </c>
      <c r="H35" s="14" t="s">
        <v>65</v>
      </c>
      <c r="I35" s="14" t="s">
        <v>27</v>
      </c>
      <c r="J35" s="15">
        <v>149380</v>
      </c>
      <c r="K35" s="16">
        <f t="shared" si="1"/>
        <v>569137.80000000005</v>
      </c>
      <c r="L35" s="16" t="s">
        <v>10</v>
      </c>
      <c r="M35" s="16" t="s">
        <v>66</v>
      </c>
      <c r="N35" s="14" t="s">
        <v>6</v>
      </c>
    </row>
    <row r="36" spans="1:14" ht="15.75" thickBot="1" x14ac:dyDescent="0.3">
      <c r="A36" s="1" t="s">
        <v>80</v>
      </c>
      <c r="B36" s="32" t="s">
        <v>68</v>
      </c>
      <c r="C36" s="2" t="s">
        <v>69</v>
      </c>
      <c r="D36" s="3">
        <v>29119</v>
      </c>
      <c r="E36" s="3">
        <v>0</v>
      </c>
      <c r="F36" s="3" t="s">
        <v>2</v>
      </c>
      <c r="G36" s="3">
        <v>3</v>
      </c>
      <c r="H36" s="3">
        <v>20</v>
      </c>
      <c r="I36" s="3" t="s">
        <v>23</v>
      </c>
      <c r="J36" s="4">
        <v>7814.4000000000005</v>
      </c>
      <c r="K36" s="5">
        <f t="shared" si="1"/>
        <v>29772.864000000001</v>
      </c>
      <c r="L36" s="5" t="s">
        <v>4</v>
      </c>
      <c r="M36" s="1" t="s">
        <v>13</v>
      </c>
      <c r="N36" s="3" t="s">
        <v>6</v>
      </c>
    </row>
    <row r="37" spans="1:14" ht="15.75" thickBot="1" x14ac:dyDescent="0.3">
      <c r="A37" s="1" t="s">
        <v>84</v>
      </c>
      <c r="B37" s="32" t="s">
        <v>68</v>
      </c>
      <c r="C37" s="2">
        <v>47</v>
      </c>
      <c r="D37" s="3">
        <v>28998</v>
      </c>
      <c r="E37" s="3">
        <v>0</v>
      </c>
      <c r="F37" s="3" t="s">
        <v>2</v>
      </c>
      <c r="G37" s="3">
        <v>3</v>
      </c>
      <c r="H37" s="3">
        <v>234</v>
      </c>
      <c r="I37" s="3" t="s">
        <v>23</v>
      </c>
      <c r="J37" s="4">
        <v>118025.856</v>
      </c>
      <c r="K37" s="5">
        <f t="shared" si="1"/>
        <v>449678.51135999995</v>
      </c>
      <c r="L37" s="5" t="s">
        <v>10</v>
      </c>
      <c r="M37" s="5" t="s">
        <v>11</v>
      </c>
      <c r="N37" s="3" t="s">
        <v>6</v>
      </c>
    </row>
    <row r="38" spans="1:14" ht="15.75" thickBot="1" x14ac:dyDescent="0.3">
      <c r="A38" s="1" t="s">
        <v>86</v>
      </c>
      <c r="B38" s="32" t="s">
        <v>284</v>
      </c>
      <c r="C38" s="2" t="s">
        <v>224</v>
      </c>
      <c r="D38" s="3">
        <v>28987</v>
      </c>
      <c r="E38" s="3">
        <v>0</v>
      </c>
      <c r="F38" s="3" t="s">
        <v>2</v>
      </c>
      <c r="G38" s="3">
        <v>54</v>
      </c>
      <c r="H38" s="3">
        <v>35</v>
      </c>
      <c r="I38" s="3" t="s">
        <v>23</v>
      </c>
      <c r="J38" s="4">
        <v>20982.5</v>
      </c>
      <c r="K38" s="5">
        <v>79943.325000000012</v>
      </c>
      <c r="L38" s="3" t="s">
        <v>18</v>
      </c>
      <c r="M38" s="3" t="s">
        <v>13</v>
      </c>
      <c r="N38" s="3" t="s">
        <v>6</v>
      </c>
    </row>
    <row r="39" spans="1:14" ht="15.75" thickBot="1" x14ac:dyDescent="0.3">
      <c r="A39" s="1" t="s">
        <v>88</v>
      </c>
      <c r="B39" s="32" t="s">
        <v>284</v>
      </c>
      <c r="C39" s="2" t="s">
        <v>224</v>
      </c>
      <c r="D39" s="3">
        <v>28987</v>
      </c>
      <c r="E39" s="3">
        <v>0</v>
      </c>
      <c r="F39" s="3" t="s">
        <v>2</v>
      </c>
      <c r="G39" s="3">
        <v>55</v>
      </c>
      <c r="H39" s="3">
        <v>106</v>
      </c>
      <c r="I39" s="3" t="s">
        <v>23</v>
      </c>
      <c r="J39" s="4">
        <v>54219.000000000007</v>
      </c>
      <c r="K39" s="5">
        <v>206574.39</v>
      </c>
      <c r="L39" s="3" t="s">
        <v>18</v>
      </c>
      <c r="M39" s="3" t="s">
        <v>13</v>
      </c>
      <c r="N39" s="3" t="s">
        <v>6</v>
      </c>
    </row>
    <row r="40" spans="1:14" ht="15.75" thickBot="1" x14ac:dyDescent="0.3">
      <c r="A40" s="1" t="s">
        <v>90</v>
      </c>
      <c r="B40" s="32" t="s">
        <v>72</v>
      </c>
      <c r="C40" s="2" t="s">
        <v>227</v>
      </c>
      <c r="D40" s="3">
        <v>29435</v>
      </c>
      <c r="E40" s="3">
        <v>0</v>
      </c>
      <c r="F40" s="3" t="s">
        <v>2</v>
      </c>
      <c r="G40" s="3">
        <v>28</v>
      </c>
      <c r="H40" s="3">
        <v>81</v>
      </c>
      <c r="I40" s="3" t="s">
        <v>58</v>
      </c>
      <c r="J40" s="4">
        <v>42448</v>
      </c>
      <c r="K40" s="5">
        <v>161726.88</v>
      </c>
      <c r="L40" s="3" t="s">
        <v>4</v>
      </c>
      <c r="M40" s="3" t="s">
        <v>5</v>
      </c>
      <c r="N40" s="3" t="s">
        <v>6</v>
      </c>
    </row>
    <row r="41" spans="1:14" ht="15.75" thickBot="1" x14ac:dyDescent="0.3">
      <c r="A41" s="1" t="s">
        <v>91</v>
      </c>
      <c r="B41" s="32" t="s">
        <v>72</v>
      </c>
      <c r="C41" s="2" t="s">
        <v>229</v>
      </c>
      <c r="D41" s="3">
        <v>28798</v>
      </c>
      <c r="E41" s="3">
        <v>0</v>
      </c>
      <c r="F41" s="3" t="s">
        <v>2</v>
      </c>
      <c r="G41" s="3">
        <v>1</v>
      </c>
      <c r="H41" s="3">
        <v>85</v>
      </c>
      <c r="I41" s="3" t="s">
        <v>27</v>
      </c>
      <c r="J41" s="4">
        <v>18619</v>
      </c>
      <c r="K41" s="5">
        <v>70938.39</v>
      </c>
      <c r="L41" s="3" t="s">
        <v>10</v>
      </c>
      <c r="M41" s="3" t="s">
        <v>32</v>
      </c>
      <c r="N41" s="3" t="s">
        <v>6</v>
      </c>
    </row>
    <row r="42" spans="1:14" ht="15.75" thickBot="1" x14ac:dyDescent="0.3">
      <c r="A42" s="1" t="s">
        <v>92</v>
      </c>
      <c r="B42" s="32" t="s">
        <v>72</v>
      </c>
      <c r="C42" s="2">
        <v>6</v>
      </c>
      <c r="D42" s="3">
        <v>29430</v>
      </c>
      <c r="E42" s="3">
        <v>0</v>
      </c>
      <c r="F42" s="3" t="s">
        <v>2</v>
      </c>
      <c r="G42" s="3">
        <v>1</v>
      </c>
      <c r="H42" s="3">
        <v>116</v>
      </c>
      <c r="I42" s="3" t="s">
        <v>58</v>
      </c>
      <c r="J42" s="4">
        <v>46016.282200000001</v>
      </c>
      <c r="K42" s="5">
        <f>J42*3*1.27</f>
        <v>175322.03518199999</v>
      </c>
      <c r="L42" s="5" t="s">
        <v>10</v>
      </c>
      <c r="M42" s="5" t="s">
        <v>11</v>
      </c>
      <c r="N42" s="3" t="s">
        <v>6</v>
      </c>
    </row>
    <row r="43" spans="1:14" ht="15.75" thickBot="1" x14ac:dyDescent="0.3">
      <c r="A43" s="1" t="s">
        <v>97</v>
      </c>
      <c r="B43" s="32" t="s">
        <v>72</v>
      </c>
      <c r="C43" s="2" t="s">
        <v>74</v>
      </c>
      <c r="D43" s="3">
        <v>28864</v>
      </c>
      <c r="E43" s="3">
        <v>0</v>
      </c>
      <c r="F43" s="3" t="s">
        <v>2</v>
      </c>
      <c r="G43" s="3">
        <v>3</v>
      </c>
      <c r="H43" s="3">
        <v>78</v>
      </c>
      <c r="I43" s="3" t="s">
        <v>23</v>
      </c>
      <c r="J43" s="4">
        <v>33246.720000000001</v>
      </c>
      <c r="K43" s="5">
        <f>J43*3*1.27</f>
        <v>126670.00320000001</v>
      </c>
      <c r="L43" s="5" t="s">
        <v>18</v>
      </c>
      <c r="M43" s="5" t="s">
        <v>13</v>
      </c>
      <c r="N43" s="3" t="s">
        <v>6</v>
      </c>
    </row>
    <row r="44" spans="1:14" ht="15.75" thickBot="1" x14ac:dyDescent="0.3">
      <c r="A44" s="1" t="s">
        <v>99</v>
      </c>
      <c r="B44" s="32" t="s">
        <v>72</v>
      </c>
      <c r="C44" s="2">
        <v>30</v>
      </c>
      <c r="D44" s="3">
        <v>28847</v>
      </c>
      <c r="E44" s="3">
        <v>0</v>
      </c>
      <c r="F44" s="3" t="s">
        <v>2</v>
      </c>
      <c r="G44" s="3">
        <v>1</v>
      </c>
      <c r="H44" s="3">
        <v>110</v>
      </c>
      <c r="I44" s="3" t="s">
        <v>27</v>
      </c>
      <c r="J44" s="4">
        <v>45947.880000000005</v>
      </c>
      <c r="K44" s="5">
        <f>J44*3*1.27</f>
        <v>175061.42280000003</v>
      </c>
      <c r="L44" s="5" t="s">
        <v>10</v>
      </c>
      <c r="M44" s="5" t="s">
        <v>11</v>
      </c>
      <c r="N44" s="3" t="s">
        <v>6</v>
      </c>
    </row>
    <row r="45" spans="1:14" ht="15.75" thickBot="1" x14ac:dyDescent="0.3">
      <c r="A45" s="1" t="s">
        <v>100</v>
      </c>
      <c r="B45" s="32" t="s">
        <v>285</v>
      </c>
      <c r="C45" s="2" t="s">
        <v>77</v>
      </c>
      <c r="D45" s="3">
        <v>29596</v>
      </c>
      <c r="E45" s="3">
        <v>0</v>
      </c>
      <c r="F45" s="3" t="s">
        <v>2</v>
      </c>
      <c r="G45" s="3">
        <v>2</v>
      </c>
      <c r="H45" s="3">
        <v>155</v>
      </c>
      <c r="I45" s="3" t="s">
        <v>23</v>
      </c>
      <c r="J45" s="4">
        <v>73775.039999999994</v>
      </c>
      <c r="K45" s="5">
        <f>J45*3*1.27</f>
        <v>281082.90240000002</v>
      </c>
      <c r="L45" s="5" t="s">
        <v>10</v>
      </c>
      <c r="M45" s="5" t="s">
        <v>29</v>
      </c>
      <c r="N45" s="3" t="s">
        <v>6</v>
      </c>
    </row>
    <row r="46" spans="1:14" ht="15.75" thickBot="1" x14ac:dyDescent="0.3">
      <c r="A46" s="1" t="s">
        <v>102</v>
      </c>
      <c r="B46" s="32" t="s">
        <v>79</v>
      </c>
      <c r="C46" s="2" t="s">
        <v>231</v>
      </c>
      <c r="D46" s="3">
        <v>29085</v>
      </c>
      <c r="E46" s="3">
        <v>0</v>
      </c>
      <c r="F46" s="3" t="s">
        <v>2</v>
      </c>
      <c r="G46" s="3">
        <v>1</v>
      </c>
      <c r="H46" s="3">
        <v>225</v>
      </c>
      <c r="I46" s="3" t="s">
        <v>3</v>
      </c>
      <c r="J46" s="4">
        <v>342051</v>
      </c>
      <c r="K46" s="5">
        <v>1303214.31</v>
      </c>
      <c r="L46" s="3" t="s">
        <v>4</v>
      </c>
      <c r="M46" s="3" t="s">
        <v>29</v>
      </c>
      <c r="N46" s="3" t="s">
        <v>6</v>
      </c>
    </row>
    <row r="47" spans="1:14" ht="15.75" thickBot="1" x14ac:dyDescent="0.3">
      <c r="A47" s="1" t="s">
        <v>104</v>
      </c>
      <c r="B47" s="32" t="s">
        <v>79</v>
      </c>
      <c r="C47" s="2">
        <v>14</v>
      </c>
      <c r="D47" s="3">
        <v>29196</v>
      </c>
      <c r="E47" s="3">
        <v>0</v>
      </c>
      <c r="F47" s="3" t="s">
        <v>2</v>
      </c>
      <c r="G47" s="3">
        <v>9</v>
      </c>
      <c r="H47" s="3">
        <v>66</v>
      </c>
      <c r="I47" s="3" t="s">
        <v>3</v>
      </c>
      <c r="J47" s="4">
        <v>96084.12000000001</v>
      </c>
      <c r="K47" s="5">
        <f>J47*3*1.27</f>
        <v>366080.49720000004</v>
      </c>
      <c r="L47" s="5" t="s">
        <v>18</v>
      </c>
      <c r="M47" s="5" t="s">
        <v>13</v>
      </c>
      <c r="N47" s="3" t="s">
        <v>6</v>
      </c>
    </row>
    <row r="48" spans="1:14" ht="15.75" thickBot="1" x14ac:dyDescent="0.3">
      <c r="A48" s="1" t="s">
        <v>107</v>
      </c>
      <c r="B48" s="32" t="s">
        <v>81</v>
      </c>
      <c r="C48" s="2" t="s">
        <v>233</v>
      </c>
      <c r="D48" s="3">
        <v>28673</v>
      </c>
      <c r="E48" s="3">
        <v>0</v>
      </c>
      <c r="F48" s="3" t="s">
        <v>2</v>
      </c>
      <c r="G48" s="3">
        <v>34</v>
      </c>
      <c r="H48" s="3">
        <v>186</v>
      </c>
      <c r="I48" s="3" t="s">
        <v>58</v>
      </c>
      <c r="J48" s="4">
        <v>117252</v>
      </c>
      <c r="K48" s="5">
        <v>446730.12</v>
      </c>
      <c r="L48" s="3" t="s">
        <v>18</v>
      </c>
      <c r="M48" s="3" t="s">
        <v>5</v>
      </c>
      <c r="N48" s="3" t="s">
        <v>6</v>
      </c>
    </row>
    <row r="49" spans="1:14" ht="15.75" thickBot="1" x14ac:dyDescent="0.3">
      <c r="A49" s="1" t="s">
        <v>113</v>
      </c>
      <c r="B49" s="32" t="s">
        <v>81</v>
      </c>
      <c r="C49" s="2" t="s">
        <v>235</v>
      </c>
      <c r="D49" s="3">
        <v>28687</v>
      </c>
      <c r="E49" s="3">
        <v>0</v>
      </c>
      <c r="F49" s="3" t="s">
        <v>2</v>
      </c>
      <c r="G49" s="3">
        <v>34</v>
      </c>
      <c r="H49" s="3">
        <v>116</v>
      </c>
      <c r="I49" s="3" t="s">
        <v>58</v>
      </c>
      <c r="J49" s="4">
        <v>59909</v>
      </c>
      <c r="K49" s="5">
        <v>228253.29000000004</v>
      </c>
      <c r="L49" s="3" t="s">
        <v>4</v>
      </c>
      <c r="M49" s="3" t="s">
        <v>11</v>
      </c>
      <c r="N49" s="3" t="s">
        <v>6</v>
      </c>
    </row>
    <row r="50" spans="1:14" ht="15.75" thickBot="1" x14ac:dyDescent="0.3">
      <c r="A50" s="1" t="s">
        <v>115</v>
      </c>
      <c r="B50" s="32" t="s">
        <v>81</v>
      </c>
      <c r="C50" s="2" t="s">
        <v>237</v>
      </c>
      <c r="D50" s="3">
        <v>28704</v>
      </c>
      <c r="E50" s="3">
        <v>0</v>
      </c>
      <c r="F50" s="3" t="s">
        <v>2</v>
      </c>
      <c r="G50" s="3">
        <v>1</v>
      </c>
      <c r="H50" s="3">
        <v>78</v>
      </c>
      <c r="I50" s="3" t="s">
        <v>58</v>
      </c>
      <c r="J50" s="4">
        <v>50473</v>
      </c>
      <c r="K50" s="5">
        <v>192302.13</v>
      </c>
      <c r="L50" s="3" t="s">
        <v>10</v>
      </c>
      <c r="M50" s="3" t="s">
        <v>11</v>
      </c>
      <c r="N50" s="3" t="s">
        <v>6</v>
      </c>
    </row>
    <row r="51" spans="1:14" ht="15.75" thickBot="1" x14ac:dyDescent="0.3">
      <c r="A51" s="1" t="s">
        <v>117</v>
      </c>
      <c r="B51" s="32" t="s">
        <v>81</v>
      </c>
      <c r="C51" s="2" t="s">
        <v>239</v>
      </c>
      <c r="D51" s="3">
        <v>28647</v>
      </c>
      <c r="E51" s="3">
        <v>0</v>
      </c>
      <c r="F51" s="3" t="s">
        <v>2</v>
      </c>
      <c r="G51" s="3">
        <v>39</v>
      </c>
      <c r="H51" s="3">
        <v>185</v>
      </c>
      <c r="I51" s="3" t="s">
        <v>58</v>
      </c>
      <c r="J51" s="4">
        <v>159336</v>
      </c>
      <c r="K51" s="5">
        <v>607070.16</v>
      </c>
      <c r="L51" s="3" t="s">
        <v>10</v>
      </c>
      <c r="M51" s="3" t="s">
        <v>5</v>
      </c>
      <c r="N51" s="3" t="s">
        <v>6</v>
      </c>
    </row>
    <row r="52" spans="1:14" ht="15.75" thickBot="1" x14ac:dyDescent="0.3">
      <c r="A52" s="1" t="s">
        <v>118</v>
      </c>
      <c r="B52" s="32" t="s">
        <v>81</v>
      </c>
      <c r="C52" s="2" t="s">
        <v>43</v>
      </c>
      <c r="D52" s="3">
        <v>29515</v>
      </c>
      <c r="E52" s="3">
        <v>0</v>
      </c>
      <c r="F52" s="3" t="s">
        <v>2</v>
      </c>
      <c r="G52" s="3">
        <v>1</v>
      </c>
      <c r="H52" s="3">
        <v>87</v>
      </c>
      <c r="I52" s="3" t="s">
        <v>9</v>
      </c>
      <c r="J52" s="4">
        <v>159402</v>
      </c>
      <c r="K52" s="5">
        <v>607321.62</v>
      </c>
      <c r="L52" s="3" t="s">
        <v>10</v>
      </c>
      <c r="M52" s="3" t="s">
        <v>11</v>
      </c>
      <c r="N52" s="3" t="s">
        <v>6</v>
      </c>
    </row>
    <row r="53" spans="1:14" ht="15.75" thickBot="1" x14ac:dyDescent="0.3">
      <c r="A53" s="1" t="s">
        <v>120</v>
      </c>
      <c r="B53" s="32" t="s">
        <v>81</v>
      </c>
      <c r="C53" s="2" t="s">
        <v>43</v>
      </c>
      <c r="D53" s="3">
        <v>29515</v>
      </c>
      <c r="E53" s="3">
        <v>0</v>
      </c>
      <c r="F53" s="3" t="s">
        <v>2</v>
      </c>
      <c r="G53" s="3">
        <v>2</v>
      </c>
      <c r="H53" s="3">
        <v>60</v>
      </c>
      <c r="I53" s="3" t="s">
        <v>9</v>
      </c>
      <c r="J53" s="4">
        <v>96845</v>
      </c>
      <c r="K53" s="5">
        <v>368979.45</v>
      </c>
      <c r="L53" s="3" t="s">
        <v>10</v>
      </c>
      <c r="M53" s="3" t="s">
        <v>11</v>
      </c>
      <c r="N53" s="3" t="s">
        <v>6</v>
      </c>
    </row>
    <row r="54" spans="1:14" ht="15.75" thickBot="1" x14ac:dyDescent="0.3">
      <c r="A54" s="1" t="s">
        <v>121</v>
      </c>
      <c r="B54" s="32" t="s">
        <v>81</v>
      </c>
      <c r="C54" s="2" t="s">
        <v>82</v>
      </c>
      <c r="D54" s="17">
        <v>29516</v>
      </c>
      <c r="E54" s="3">
        <v>0</v>
      </c>
      <c r="F54" s="3" t="s">
        <v>2</v>
      </c>
      <c r="G54" s="3">
        <v>26.27</v>
      </c>
      <c r="H54" s="3">
        <v>138</v>
      </c>
      <c r="I54" s="17" t="s">
        <v>9</v>
      </c>
      <c r="J54" s="4">
        <v>214456</v>
      </c>
      <c r="K54" s="5">
        <f t="shared" ref="K54:K72" si="2">J54*3*1.27</f>
        <v>817077.36</v>
      </c>
      <c r="L54" s="5" t="s">
        <v>10</v>
      </c>
      <c r="M54" s="1" t="s">
        <v>83</v>
      </c>
      <c r="N54" s="3" t="s">
        <v>6</v>
      </c>
    </row>
    <row r="55" spans="1:14" ht="15.75" thickBot="1" x14ac:dyDescent="0.3">
      <c r="A55" s="1" t="s">
        <v>123</v>
      </c>
      <c r="B55" s="32" t="s">
        <v>81</v>
      </c>
      <c r="C55" s="2" t="s">
        <v>82</v>
      </c>
      <c r="D55" s="17">
        <v>29516</v>
      </c>
      <c r="E55" s="17">
        <v>0</v>
      </c>
      <c r="F55" s="3" t="s">
        <v>2</v>
      </c>
      <c r="G55" s="17">
        <v>28</v>
      </c>
      <c r="H55" s="17">
        <v>64</v>
      </c>
      <c r="I55" s="17" t="s">
        <v>9</v>
      </c>
      <c r="J55" s="18">
        <v>110281.47199999999</v>
      </c>
      <c r="K55" s="5">
        <f t="shared" si="2"/>
        <v>420172.40831999999</v>
      </c>
      <c r="L55" s="5" t="s">
        <v>10</v>
      </c>
      <c r="M55" s="1" t="s">
        <v>83</v>
      </c>
      <c r="N55" s="3" t="s">
        <v>85</v>
      </c>
    </row>
    <row r="56" spans="1:14" ht="15.75" thickBot="1" x14ac:dyDescent="0.3">
      <c r="A56" s="1" t="s">
        <v>130</v>
      </c>
      <c r="B56" s="32" t="s">
        <v>81</v>
      </c>
      <c r="C56" s="2" t="s">
        <v>87</v>
      </c>
      <c r="D56" s="3">
        <v>29483</v>
      </c>
      <c r="E56" s="3">
        <v>0</v>
      </c>
      <c r="F56" s="3" t="s">
        <v>2</v>
      </c>
      <c r="G56" s="3">
        <v>2</v>
      </c>
      <c r="H56" s="3">
        <v>64</v>
      </c>
      <c r="I56" s="3" t="s">
        <v>9</v>
      </c>
      <c r="J56" s="4">
        <v>50254.848000000005</v>
      </c>
      <c r="K56" s="5">
        <f t="shared" si="2"/>
        <v>191470.97088000004</v>
      </c>
      <c r="L56" s="5" t="s">
        <v>10</v>
      </c>
      <c r="M56" s="19" t="s">
        <v>32</v>
      </c>
      <c r="N56" s="20" t="s">
        <v>6</v>
      </c>
    </row>
    <row r="57" spans="1:14" ht="15.75" thickBot="1" x14ac:dyDescent="0.3">
      <c r="A57" s="1" t="s">
        <v>132</v>
      </c>
      <c r="B57" s="32" t="s">
        <v>81</v>
      </c>
      <c r="C57" s="2">
        <v>73</v>
      </c>
      <c r="D57" s="3">
        <v>28649</v>
      </c>
      <c r="E57" s="3">
        <v>0</v>
      </c>
      <c r="F57" s="3" t="s">
        <v>2</v>
      </c>
      <c r="G57" s="3">
        <v>1</v>
      </c>
      <c r="H57" s="3">
        <v>108</v>
      </c>
      <c r="I57" s="3" t="s">
        <v>58</v>
      </c>
      <c r="J57" s="4">
        <v>61027.343999999997</v>
      </c>
      <c r="K57" s="5">
        <f t="shared" si="2"/>
        <v>232514.18064000001</v>
      </c>
      <c r="L57" s="5" t="s">
        <v>10</v>
      </c>
      <c r="M57" s="5" t="s">
        <v>89</v>
      </c>
      <c r="N57" s="3" t="s">
        <v>6</v>
      </c>
    </row>
    <row r="58" spans="1:14" ht="15.75" thickBot="1" x14ac:dyDescent="0.3">
      <c r="A58" s="1" t="s">
        <v>134</v>
      </c>
      <c r="B58" s="32" t="s">
        <v>81</v>
      </c>
      <c r="C58" s="2">
        <v>76</v>
      </c>
      <c r="D58" s="3">
        <v>28690</v>
      </c>
      <c r="E58" s="3">
        <v>0</v>
      </c>
      <c r="F58" s="3" t="s">
        <v>2</v>
      </c>
      <c r="G58" s="1">
        <v>1</v>
      </c>
      <c r="H58" s="1">
        <v>93</v>
      </c>
      <c r="I58" s="3" t="s">
        <v>58</v>
      </c>
      <c r="J58" s="4">
        <v>52551.324000000008</v>
      </c>
      <c r="K58" s="5">
        <f t="shared" si="2"/>
        <v>200220.54444000003</v>
      </c>
      <c r="L58" s="5" t="s">
        <v>10</v>
      </c>
      <c r="M58" s="5" t="s">
        <v>11</v>
      </c>
      <c r="N58" s="3" t="s">
        <v>6</v>
      </c>
    </row>
    <row r="59" spans="1:14" ht="15.75" thickBot="1" x14ac:dyDescent="0.3">
      <c r="A59" s="1" t="s">
        <v>135</v>
      </c>
      <c r="B59" s="35" t="s">
        <v>81</v>
      </c>
      <c r="C59" s="13">
        <v>90</v>
      </c>
      <c r="D59" s="14">
        <v>28674</v>
      </c>
      <c r="E59" s="14">
        <v>0</v>
      </c>
      <c r="F59" s="3" t="s">
        <v>2</v>
      </c>
      <c r="G59" s="14">
        <v>22</v>
      </c>
      <c r="H59" s="14">
        <v>185</v>
      </c>
      <c r="I59" s="14" t="s">
        <v>58</v>
      </c>
      <c r="J59" s="15">
        <v>79246.23</v>
      </c>
      <c r="K59" s="16">
        <f t="shared" si="2"/>
        <v>301928.13630000001</v>
      </c>
      <c r="L59" s="16" t="s">
        <v>10</v>
      </c>
      <c r="M59" s="21" t="s">
        <v>5</v>
      </c>
      <c r="N59" s="14" t="s">
        <v>6</v>
      </c>
    </row>
    <row r="60" spans="1:14" ht="15.75" thickBot="1" x14ac:dyDescent="0.3">
      <c r="A60" s="1" t="s">
        <v>137</v>
      </c>
      <c r="B60" s="32" t="s">
        <v>93</v>
      </c>
      <c r="C60" s="13" t="s">
        <v>94</v>
      </c>
      <c r="D60" s="14">
        <v>29016</v>
      </c>
      <c r="E60" s="14">
        <v>0</v>
      </c>
      <c r="F60" s="3" t="s">
        <v>2</v>
      </c>
      <c r="G60" s="14">
        <v>18</v>
      </c>
      <c r="H60" s="14">
        <v>369</v>
      </c>
      <c r="I60" s="14" t="s">
        <v>58</v>
      </c>
      <c r="J60" s="15">
        <v>355985</v>
      </c>
      <c r="K60" s="16">
        <f t="shared" si="2"/>
        <v>1356302.85</v>
      </c>
      <c r="L60" s="16" t="s">
        <v>10</v>
      </c>
      <c r="M60" s="21" t="s">
        <v>95</v>
      </c>
      <c r="N60" s="14" t="s">
        <v>96</v>
      </c>
    </row>
    <row r="61" spans="1:14" ht="15.75" thickBot="1" x14ac:dyDescent="0.3">
      <c r="A61" s="1" t="s">
        <v>138</v>
      </c>
      <c r="B61" s="32" t="s">
        <v>93</v>
      </c>
      <c r="C61" s="13" t="s">
        <v>94</v>
      </c>
      <c r="D61" s="14">
        <v>29016</v>
      </c>
      <c r="E61" s="14">
        <v>0</v>
      </c>
      <c r="F61" s="3" t="s">
        <v>2</v>
      </c>
      <c r="G61" s="14">
        <v>19</v>
      </c>
      <c r="H61" s="14">
        <v>41</v>
      </c>
      <c r="I61" s="14" t="s">
        <v>58</v>
      </c>
      <c r="J61" s="15">
        <v>58542</v>
      </c>
      <c r="K61" s="16">
        <f t="shared" si="2"/>
        <v>223045.02</v>
      </c>
      <c r="L61" s="16" t="s">
        <v>10</v>
      </c>
      <c r="M61" s="21" t="s">
        <v>98</v>
      </c>
      <c r="N61" s="14" t="s">
        <v>41</v>
      </c>
    </row>
    <row r="62" spans="1:14" ht="15.75" thickBot="1" x14ac:dyDescent="0.3">
      <c r="A62" s="1" t="s">
        <v>140</v>
      </c>
      <c r="B62" s="32" t="s">
        <v>93</v>
      </c>
      <c r="C62" s="13" t="s">
        <v>94</v>
      </c>
      <c r="D62" s="14">
        <v>29016</v>
      </c>
      <c r="E62" s="14">
        <v>0</v>
      </c>
      <c r="F62" s="3" t="s">
        <v>2</v>
      </c>
      <c r="G62" s="14">
        <v>20</v>
      </c>
      <c r="H62" s="14">
        <v>50</v>
      </c>
      <c r="I62" s="3" t="s">
        <v>9</v>
      </c>
      <c r="J62" s="15">
        <v>75719</v>
      </c>
      <c r="K62" s="16">
        <f t="shared" si="2"/>
        <v>288489.39</v>
      </c>
      <c r="L62" s="16" t="s">
        <v>10</v>
      </c>
      <c r="M62" s="21" t="s">
        <v>11</v>
      </c>
      <c r="N62" s="14" t="s">
        <v>6</v>
      </c>
    </row>
    <row r="63" spans="1:14" ht="15.75" thickBot="1" x14ac:dyDescent="0.3">
      <c r="A63" s="1" t="s">
        <v>142</v>
      </c>
      <c r="B63" s="32" t="s">
        <v>93</v>
      </c>
      <c r="C63" s="2" t="s">
        <v>101</v>
      </c>
      <c r="D63" s="3">
        <v>29015</v>
      </c>
      <c r="E63" s="3">
        <v>0</v>
      </c>
      <c r="F63" s="3" t="s">
        <v>2</v>
      </c>
      <c r="G63" s="3">
        <v>1</v>
      </c>
      <c r="H63" s="3">
        <v>165</v>
      </c>
      <c r="I63" s="3" t="s">
        <v>9</v>
      </c>
      <c r="J63" s="4">
        <v>410470.67999999993</v>
      </c>
      <c r="K63" s="5">
        <f t="shared" si="2"/>
        <v>1563893.2907999998</v>
      </c>
      <c r="L63" s="5" t="s">
        <v>10</v>
      </c>
      <c r="M63" s="3" t="s">
        <v>89</v>
      </c>
      <c r="N63" s="3" t="s">
        <v>96</v>
      </c>
    </row>
    <row r="64" spans="1:14" ht="15.75" thickBot="1" x14ac:dyDescent="0.3">
      <c r="A64" s="1" t="s">
        <v>143</v>
      </c>
      <c r="B64" s="32" t="s">
        <v>93</v>
      </c>
      <c r="C64" s="2" t="s">
        <v>103</v>
      </c>
      <c r="D64" s="3">
        <v>28973</v>
      </c>
      <c r="E64" s="3">
        <v>0</v>
      </c>
      <c r="F64" s="3" t="s">
        <v>2</v>
      </c>
      <c r="G64" s="3">
        <v>20</v>
      </c>
      <c r="H64" s="3">
        <v>129</v>
      </c>
      <c r="I64" s="3" t="s">
        <v>9</v>
      </c>
      <c r="J64" s="4">
        <v>377846</v>
      </c>
      <c r="K64" s="5">
        <f t="shared" si="2"/>
        <v>1439593.26</v>
      </c>
      <c r="L64" s="5" t="s">
        <v>10</v>
      </c>
      <c r="M64" s="3" t="s">
        <v>40</v>
      </c>
      <c r="N64" s="3" t="s">
        <v>41</v>
      </c>
    </row>
    <row r="65" spans="1:14" ht="15.75" thickBot="1" x14ac:dyDescent="0.3">
      <c r="A65" s="1" t="s">
        <v>144</v>
      </c>
      <c r="B65" s="32" t="s">
        <v>108</v>
      </c>
      <c r="C65" s="2" t="s">
        <v>109</v>
      </c>
      <c r="D65" s="3">
        <v>28907</v>
      </c>
      <c r="E65" s="3">
        <v>0</v>
      </c>
      <c r="F65" s="3" t="s">
        <v>2</v>
      </c>
      <c r="G65" s="3" t="s">
        <v>110</v>
      </c>
      <c r="H65" s="3" t="s">
        <v>111</v>
      </c>
      <c r="I65" s="3" t="s">
        <v>9</v>
      </c>
      <c r="J65" s="4">
        <v>300068</v>
      </c>
      <c r="K65" s="5">
        <f t="shared" si="2"/>
        <v>1143259.08</v>
      </c>
      <c r="L65" s="5" t="s">
        <v>18</v>
      </c>
      <c r="M65" s="5" t="s">
        <v>112</v>
      </c>
      <c r="N65" s="3" t="s">
        <v>41</v>
      </c>
    </row>
    <row r="66" spans="1:14" ht="15.75" thickBot="1" x14ac:dyDescent="0.3">
      <c r="A66" s="1" t="s">
        <v>145</v>
      </c>
      <c r="B66" s="36" t="s">
        <v>105</v>
      </c>
      <c r="C66" s="2">
        <v>23</v>
      </c>
      <c r="D66" s="3">
        <v>28896</v>
      </c>
      <c r="E66" s="3">
        <v>0</v>
      </c>
      <c r="F66" s="3" t="s">
        <v>2</v>
      </c>
      <c r="G66" s="3">
        <v>31</v>
      </c>
      <c r="H66" s="3">
        <v>103</v>
      </c>
      <c r="I66" s="3" t="s">
        <v>9</v>
      </c>
      <c r="J66" s="4">
        <v>99493.880000000019</v>
      </c>
      <c r="K66" s="5">
        <f t="shared" si="2"/>
        <v>379071.68280000013</v>
      </c>
      <c r="L66" s="5" t="s">
        <v>18</v>
      </c>
      <c r="M66" s="3" t="s">
        <v>106</v>
      </c>
      <c r="N66" s="22" t="s">
        <v>6</v>
      </c>
    </row>
    <row r="67" spans="1:14" ht="15.75" thickBot="1" x14ac:dyDescent="0.3">
      <c r="A67" s="1" t="s">
        <v>146</v>
      </c>
      <c r="B67" s="32" t="s">
        <v>114</v>
      </c>
      <c r="C67" s="2">
        <v>6</v>
      </c>
      <c r="D67" s="3">
        <v>29278</v>
      </c>
      <c r="E67" s="3">
        <v>0</v>
      </c>
      <c r="F67" s="3" t="s">
        <v>2</v>
      </c>
      <c r="G67" s="3">
        <v>16</v>
      </c>
      <c r="H67" s="3">
        <v>83</v>
      </c>
      <c r="I67" s="3" t="s">
        <v>23</v>
      </c>
      <c r="J67" s="4">
        <v>40782.880000000005</v>
      </c>
      <c r="K67" s="5">
        <f t="shared" si="2"/>
        <v>155382.77280000001</v>
      </c>
      <c r="L67" s="5" t="s">
        <v>18</v>
      </c>
      <c r="M67" s="5" t="s">
        <v>5</v>
      </c>
      <c r="N67" s="3" t="s">
        <v>6</v>
      </c>
    </row>
    <row r="68" spans="1:14" ht="15.75" thickBot="1" x14ac:dyDescent="0.3">
      <c r="A68" s="1" t="s">
        <v>147</v>
      </c>
      <c r="B68" s="32" t="s">
        <v>116</v>
      </c>
      <c r="C68" s="2">
        <v>28</v>
      </c>
      <c r="D68" s="3">
        <v>29288</v>
      </c>
      <c r="E68" s="3">
        <v>0</v>
      </c>
      <c r="F68" s="3" t="s">
        <v>2</v>
      </c>
      <c r="G68" s="3">
        <v>72</v>
      </c>
      <c r="H68" s="3">
        <v>65</v>
      </c>
      <c r="I68" s="3" t="s">
        <v>3</v>
      </c>
      <c r="J68" s="4">
        <v>75246.600000000006</v>
      </c>
      <c r="K68" s="5">
        <f t="shared" si="2"/>
        <v>286689.54600000003</v>
      </c>
      <c r="L68" s="5" t="s">
        <v>4</v>
      </c>
      <c r="M68" s="5" t="s">
        <v>13</v>
      </c>
      <c r="N68" s="3" t="s">
        <v>6</v>
      </c>
    </row>
    <row r="69" spans="1:14" ht="15.75" thickBot="1" x14ac:dyDescent="0.3">
      <c r="A69" s="1" t="s">
        <v>148</v>
      </c>
      <c r="B69" s="35" t="s">
        <v>116</v>
      </c>
      <c r="C69" s="13">
        <v>42</v>
      </c>
      <c r="D69" s="14">
        <v>29348</v>
      </c>
      <c r="E69" s="14">
        <v>0</v>
      </c>
      <c r="F69" s="3" t="s">
        <v>2</v>
      </c>
      <c r="G69" s="14">
        <v>30</v>
      </c>
      <c r="H69" s="14">
        <v>120</v>
      </c>
      <c r="I69" s="14" t="s">
        <v>3</v>
      </c>
      <c r="J69" s="15">
        <v>136812</v>
      </c>
      <c r="K69" s="16">
        <f t="shared" si="2"/>
        <v>521253.72000000003</v>
      </c>
      <c r="L69" s="16" t="s">
        <v>18</v>
      </c>
      <c r="M69" s="16" t="s">
        <v>29</v>
      </c>
      <c r="N69" s="14" t="s">
        <v>6</v>
      </c>
    </row>
    <row r="70" spans="1:14" ht="15.75" thickBot="1" x14ac:dyDescent="0.3">
      <c r="A70" s="1" t="s">
        <v>149</v>
      </c>
      <c r="B70" s="32" t="s">
        <v>116</v>
      </c>
      <c r="C70" s="2" t="s">
        <v>119</v>
      </c>
      <c r="D70" s="3">
        <v>29400</v>
      </c>
      <c r="E70" s="3">
        <v>0</v>
      </c>
      <c r="F70" s="3" t="s">
        <v>2</v>
      </c>
      <c r="G70" s="3">
        <v>37</v>
      </c>
      <c r="H70" s="3">
        <v>128</v>
      </c>
      <c r="I70" s="3" t="s">
        <v>9</v>
      </c>
      <c r="J70" s="4">
        <v>206603</v>
      </c>
      <c r="K70" s="16">
        <f t="shared" si="2"/>
        <v>787157.43</v>
      </c>
      <c r="L70" s="5" t="s">
        <v>10</v>
      </c>
      <c r="M70" s="5" t="s">
        <v>11</v>
      </c>
      <c r="N70" s="3" t="s">
        <v>6</v>
      </c>
    </row>
    <row r="71" spans="1:14" ht="15.75" thickBot="1" x14ac:dyDescent="0.3">
      <c r="A71" s="1" t="s">
        <v>154</v>
      </c>
      <c r="B71" s="32" t="s">
        <v>116</v>
      </c>
      <c r="C71" s="2">
        <v>90</v>
      </c>
      <c r="D71" s="3">
        <v>29478</v>
      </c>
      <c r="E71" s="3">
        <v>0</v>
      </c>
      <c r="F71" s="3" t="s">
        <v>2</v>
      </c>
      <c r="G71" s="3">
        <v>1</v>
      </c>
      <c r="H71" s="3">
        <v>208</v>
      </c>
      <c r="I71" s="3" t="s">
        <v>9</v>
      </c>
      <c r="J71" s="4">
        <v>217122.88</v>
      </c>
      <c r="K71" s="16">
        <f t="shared" si="2"/>
        <v>827238.17280000006</v>
      </c>
      <c r="L71" s="5" t="s">
        <v>4</v>
      </c>
      <c r="M71" s="5" t="s">
        <v>11</v>
      </c>
      <c r="N71" s="3" t="s">
        <v>6</v>
      </c>
    </row>
    <row r="72" spans="1:14" ht="26.25" thickBot="1" x14ac:dyDescent="0.3">
      <c r="A72" s="1" t="s">
        <v>155</v>
      </c>
      <c r="B72" s="36" t="s">
        <v>122</v>
      </c>
      <c r="C72" s="2">
        <v>102</v>
      </c>
      <c r="D72" s="3">
        <v>29554</v>
      </c>
      <c r="E72" s="3">
        <v>0</v>
      </c>
      <c r="F72" s="3" t="s">
        <v>2</v>
      </c>
      <c r="G72" s="3">
        <v>1</v>
      </c>
      <c r="H72" s="3">
        <v>704</v>
      </c>
      <c r="I72" s="3" t="s">
        <v>23</v>
      </c>
      <c r="J72" s="4">
        <v>305074.17600000004</v>
      </c>
      <c r="K72" s="5">
        <f t="shared" si="2"/>
        <v>1162332.6105600002</v>
      </c>
      <c r="L72" s="5" t="s">
        <v>10</v>
      </c>
      <c r="M72" s="5" t="s">
        <v>11</v>
      </c>
      <c r="N72" s="3" t="s">
        <v>6</v>
      </c>
    </row>
    <row r="73" spans="1:14" ht="39" thickBot="1" x14ac:dyDescent="0.3">
      <c r="A73" s="1" t="s">
        <v>156</v>
      </c>
      <c r="B73" s="32" t="s">
        <v>286</v>
      </c>
      <c r="C73" s="2" t="s">
        <v>243</v>
      </c>
      <c r="D73" s="3">
        <v>28258</v>
      </c>
      <c r="E73" s="3">
        <v>0</v>
      </c>
      <c r="F73" s="3" t="s">
        <v>2</v>
      </c>
      <c r="G73" s="3">
        <v>8</v>
      </c>
      <c r="H73" s="3">
        <v>140</v>
      </c>
      <c r="I73" s="22" t="s">
        <v>244</v>
      </c>
      <c r="J73" s="4">
        <v>504000</v>
      </c>
      <c r="K73" s="5">
        <v>1920240</v>
      </c>
      <c r="L73" s="3" t="s">
        <v>18</v>
      </c>
      <c r="M73" s="3" t="s">
        <v>40</v>
      </c>
      <c r="N73" s="3" t="s">
        <v>245</v>
      </c>
    </row>
    <row r="74" spans="1:14" ht="15.75" thickBot="1" x14ac:dyDescent="0.3">
      <c r="A74" s="1" t="s">
        <v>158</v>
      </c>
      <c r="B74" s="32" t="s">
        <v>289</v>
      </c>
      <c r="C74" s="2" t="s">
        <v>243</v>
      </c>
      <c r="D74" s="3">
        <v>28335</v>
      </c>
      <c r="E74" s="3">
        <v>0</v>
      </c>
      <c r="F74" s="3" t="s">
        <v>2</v>
      </c>
      <c r="G74" s="3">
        <v>2</v>
      </c>
      <c r="H74" s="3">
        <v>81</v>
      </c>
      <c r="I74" s="3" t="s">
        <v>27</v>
      </c>
      <c r="J74" s="4">
        <v>29403.000000000004</v>
      </c>
      <c r="K74" s="5">
        <v>112025.43000000002</v>
      </c>
      <c r="L74" s="3" t="s">
        <v>10</v>
      </c>
      <c r="M74" s="3" t="s">
        <v>32</v>
      </c>
      <c r="N74" s="3" t="s">
        <v>6</v>
      </c>
    </row>
    <row r="75" spans="1:14" ht="15.75" thickBot="1" x14ac:dyDescent="0.3">
      <c r="A75" s="1" t="s">
        <v>161</v>
      </c>
      <c r="B75" s="32" t="s">
        <v>131</v>
      </c>
      <c r="C75" s="2" t="s">
        <v>54</v>
      </c>
      <c r="D75" s="3">
        <v>28959</v>
      </c>
      <c r="E75" s="3">
        <v>0</v>
      </c>
      <c r="F75" s="3" t="s">
        <v>2</v>
      </c>
      <c r="G75" s="3">
        <v>2</v>
      </c>
      <c r="H75" s="3">
        <v>144</v>
      </c>
      <c r="I75" s="3" t="s">
        <v>9</v>
      </c>
      <c r="J75" s="4">
        <v>81369.792000000001</v>
      </c>
      <c r="K75" s="5">
        <f t="shared" ref="K75:K80" si="3">J75*3*1.27</f>
        <v>310018.90752000001</v>
      </c>
      <c r="L75" s="5" t="s">
        <v>10</v>
      </c>
      <c r="M75" s="5" t="s">
        <v>11</v>
      </c>
      <c r="N75" s="3" t="s">
        <v>6</v>
      </c>
    </row>
    <row r="76" spans="1:14" ht="15.75" thickBot="1" x14ac:dyDescent="0.3">
      <c r="A76" s="1" t="s">
        <v>165</v>
      </c>
      <c r="B76" s="36" t="s">
        <v>133</v>
      </c>
      <c r="C76" s="2">
        <v>2</v>
      </c>
      <c r="D76" s="3">
        <v>29549</v>
      </c>
      <c r="E76" s="3">
        <v>0</v>
      </c>
      <c r="F76" s="3" t="s">
        <v>2</v>
      </c>
      <c r="G76" s="3">
        <v>18</v>
      </c>
      <c r="H76" s="3">
        <v>95</v>
      </c>
      <c r="I76" s="3" t="s">
        <v>27</v>
      </c>
      <c r="J76" s="4">
        <v>32423.309999999998</v>
      </c>
      <c r="K76" s="5">
        <f t="shared" si="3"/>
        <v>123532.81109999999</v>
      </c>
      <c r="L76" s="5" t="s">
        <v>10</v>
      </c>
      <c r="M76" s="5" t="s">
        <v>11</v>
      </c>
      <c r="N76" s="3" t="s">
        <v>6</v>
      </c>
    </row>
    <row r="77" spans="1:14" ht="15.75" thickBot="1" x14ac:dyDescent="0.3">
      <c r="A77" s="1" t="s">
        <v>166</v>
      </c>
      <c r="B77" s="36" t="s">
        <v>133</v>
      </c>
      <c r="C77" s="2">
        <v>6</v>
      </c>
      <c r="D77" s="3">
        <v>29547</v>
      </c>
      <c r="E77" s="3">
        <v>0</v>
      </c>
      <c r="F77" s="3" t="s">
        <v>2</v>
      </c>
      <c r="G77" s="3">
        <v>24</v>
      </c>
      <c r="H77" s="3">
        <v>113</v>
      </c>
      <c r="I77" s="3" t="s">
        <v>27</v>
      </c>
      <c r="J77" s="4">
        <v>41444.784</v>
      </c>
      <c r="K77" s="5">
        <f t="shared" si="3"/>
        <v>157904.62703999999</v>
      </c>
      <c r="L77" s="5" t="s">
        <v>10</v>
      </c>
      <c r="M77" s="5" t="s">
        <v>11</v>
      </c>
      <c r="N77" s="3" t="s">
        <v>6</v>
      </c>
    </row>
    <row r="78" spans="1:14" ht="15.75" thickBot="1" x14ac:dyDescent="0.3">
      <c r="A78" s="1" t="s">
        <v>167</v>
      </c>
      <c r="B78" s="32" t="s">
        <v>136</v>
      </c>
      <c r="C78" s="2">
        <v>9</v>
      </c>
      <c r="D78" s="3">
        <v>28933</v>
      </c>
      <c r="E78" s="3">
        <v>0</v>
      </c>
      <c r="F78" s="3" t="s">
        <v>2</v>
      </c>
      <c r="G78" s="3">
        <v>36</v>
      </c>
      <c r="H78" s="3">
        <v>81</v>
      </c>
      <c r="I78" s="3" t="s">
        <v>9</v>
      </c>
      <c r="J78" s="4">
        <v>85814.64</v>
      </c>
      <c r="K78" s="5">
        <f t="shared" si="3"/>
        <v>326953.77840000001</v>
      </c>
      <c r="L78" s="5" t="s">
        <v>18</v>
      </c>
      <c r="M78" s="5" t="s">
        <v>5</v>
      </c>
      <c r="N78" s="3" t="s">
        <v>6</v>
      </c>
    </row>
    <row r="79" spans="1:14" ht="15.75" thickBot="1" x14ac:dyDescent="0.3">
      <c r="A79" s="1" t="s">
        <v>168</v>
      </c>
      <c r="B79" s="35" t="s">
        <v>136</v>
      </c>
      <c r="C79" s="13">
        <v>10</v>
      </c>
      <c r="D79" s="14">
        <v>28921</v>
      </c>
      <c r="E79" s="14">
        <v>0</v>
      </c>
      <c r="F79" s="3" t="s">
        <v>2</v>
      </c>
      <c r="G79" s="14">
        <v>1</v>
      </c>
      <c r="H79" s="14">
        <v>106</v>
      </c>
      <c r="I79" s="14" t="s">
        <v>9</v>
      </c>
      <c r="J79" s="15">
        <v>198838.19199999998</v>
      </c>
      <c r="K79" s="16">
        <f t="shared" si="3"/>
        <v>757573.51151999983</v>
      </c>
      <c r="L79" s="16" t="s">
        <v>10</v>
      </c>
      <c r="M79" s="16" t="s">
        <v>32</v>
      </c>
      <c r="N79" s="14" t="s">
        <v>6</v>
      </c>
    </row>
    <row r="80" spans="1:14" ht="15.75" thickBot="1" x14ac:dyDescent="0.3">
      <c r="A80" s="1" t="s">
        <v>169</v>
      </c>
      <c r="B80" s="32" t="s">
        <v>139</v>
      </c>
      <c r="C80" s="2">
        <v>31</v>
      </c>
      <c r="D80" s="3">
        <v>28234</v>
      </c>
      <c r="E80" s="3">
        <v>0</v>
      </c>
      <c r="F80" s="3" t="s">
        <v>2</v>
      </c>
      <c r="G80" s="3">
        <v>2</v>
      </c>
      <c r="H80" s="3">
        <v>50</v>
      </c>
      <c r="I80" s="3" t="s">
        <v>27</v>
      </c>
      <c r="J80" s="5">
        <v>23830</v>
      </c>
      <c r="K80" s="5">
        <f t="shared" si="3"/>
        <v>90792.3</v>
      </c>
      <c r="L80" s="5" t="s">
        <v>10</v>
      </c>
      <c r="M80" s="1" t="s">
        <v>32</v>
      </c>
      <c r="N80" s="3" t="s">
        <v>6</v>
      </c>
    </row>
    <row r="81" spans="1:14" ht="15.75" thickBot="1" x14ac:dyDescent="0.3">
      <c r="A81" s="1" t="s">
        <v>171</v>
      </c>
      <c r="B81" s="32" t="s">
        <v>141</v>
      </c>
      <c r="C81" s="2" t="s">
        <v>248</v>
      </c>
      <c r="D81" s="3">
        <v>28644</v>
      </c>
      <c r="E81" s="3">
        <v>0</v>
      </c>
      <c r="F81" s="3" t="s">
        <v>2</v>
      </c>
      <c r="G81" s="3">
        <v>2</v>
      </c>
      <c r="H81" s="3">
        <v>143</v>
      </c>
      <c r="I81" s="3" t="s">
        <v>27</v>
      </c>
      <c r="J81" s="4">
        <v>96739.500000000015</v>
      </c>
      <c r="K81" s="5">
        <v>368577.49500000005</v>
      </c>
      <c r="L81" s="3" t="s">
        <v>10</v>
      </c>
      <c r="M81" s="3" t="s">
        <v>11</v>
      </c>
      <c r="N81" s="3" t="s">
        <v>6</v>
      </c>
    </row>
    <row r="82" spans="1:14" ht="15.75" thickBot="1" x14ac:dyDescent="0.3">
      <c r="A82" s="1" t="s">
        <v>172</v>
      </c>
      <c r="B82" s="32" t="s">
        <v>141</v>
      </c>
      <c r="C82" s="2">
        <v>52</v>
      </c>
      <c r="D82" s="3">
        <v>29529</v>
      </c>
      <c r="E82" s="3">
        <v>0</v>
      </c>
      <c r="F82" s="3" t="s">
        <v>2</v>
      </c>
      <c r="G82" s="3">
        <v>25</v>
      </c>
      <c r="H82" s="3">
        <v>81</v>
      </c>
      <c r="I82" s="3" t="s">
        <v>27</v>
      </c>
      <c r="J82" s="4">
        <v>28470.365999999998</v>
      </c>
      <c r="K82" s="5">
        <f t="shared" ref="K82:K89" si="4">J82*3*1.27</f>
        <v>108472.09445999999</v>
      </c>
      <c r="L82" s="5" t="s">
        <v>10</v>
      </c>
      <c r="M82" s="5" t="s">
        <v>32</v>
      </c>
      <c r="N82" s="3" t="s">
        <v>6</v>
      </c>
    </row>
    <row r="83" spans="1:14" ht="15.75" thickBot="1" x14ac:dyDescent="0.3">
      <c r="A83" s="1" t="s">
        <v>174</v>
      </c>
      <c r="B83" s="32" t="s">
        <v>141</v>
      </c>
      <c r="C83" s="2">
        <v>57</v>
      </c>
      <c r="D83" s="3">
        <v>29550</v>
      </c>
      <c r="E83" s="3">
        <v>0</v>
      </c>
      <c r="F83" s="3" t="s">
        <v>2</v>
      </c>
      <c r="G83" s="3">
        <v>21</v>
      </c>
      <c r="H83" s="3">
        <v>53</v>
      </c>
      <c r="I83" s="3" t="s">
        <v>27</v>
      </c>
      <c r="J83" s="5">
        <v>18248</v>
      </c>
      <c r="K83" s="5">
        <f t="shared" si="4"/>
        <v>69524.88</v>
      </c>
      <c r="L83" s="5" t="s">
        <v>10</v>
      </c>
      <c r="M83" s="5" t="s">
        <v>29</v>
      </c>
      <c r="N83" s="3" t="s">
        <v>6</v>
      </c>
    </row>
    <row r="84" spans="1:14" ht="15.75" thickBot="1" x14ac:dyDescent="0.3">
      <c r="A84" s="1" t="s">
        <v>177</v>
      </c>
      <c r="B84" s="32" t="s">
        <v>141</v>
      </c>
      <c r="C84" s="2">
        <v>57</v>
      </c>
      <c r="D84" s="3">
        <v>29550</v>
      </c>
      <c r="E84" s="3">
        <v>0</v>
      </c>
      <c r="F84" s="3" t="s">
        <v>2</v>
      </c>
      <c r="G84" s="3">
        <v>22</v>
      </c>
      <c r="H84" s="3">
        <v>65</v>
      </c>
      <c r="I84" s="3" t="s">
        <v>27</v>
      </c>
      <c r="J84" s="5">
        <v>22380</v>
      </c>
      <c r="K84" s="5">
        <f t="shared" si="4"/>
        <v>85267.8</v>
      </c>
      <c r="L84" s="5" t="s">
        <v>18</v>
      </c>
      <c r="M84" s="5" t="s">
        <v>29</v>
      </c>
      <c r="N84" s="3" t="s">
        <v>6</v>
      </c>
    </row>
    <row r="85" spans="1:14" ht="15.75" thickBot="1" x14ac:dyDescent="0.3">
      <c r="A85" s="1" t="s">
        <v>179</v>
      </c>
      <c r="B85" s="32" t="s">
        <v>141</v>
      </c>
      <c r="C85" s="2">
        <v>59</v>
      </c>
      <c r="D85" s="3">
        <v>29542</v>
      </c>
      <c r="E85" s="3">
        <v>0</v>
      </c>
      <c r="F85" s="3" t="s">
        <v>2</v>
      </c>
      <c r="G85" s="3">
        <v>25</v>
      </c>
      <c r="H85" s="3">
        <v>53</v>
      </c>
      <c r="I85" s="3" t="s">
        <v>27</v>
      </c>
      <c r="J85" s="5">
        <v>26818</v>
      </c>
      <c r="K85" s="5">
        <f t="shared" si="4"/>
        <v>102176.58</v>
      </c>
      <c r="L85" s="5" t="s">
        <v>10</v>
      </c>
      <c r="M85" s="5" t="s">
        <v>11</v>
      </c>
      <c r="N85" s="3" t="s">
        <v>6</v>
      </c>
    </row>
    <row r="86" spans="1:14" ht="15.75" thickBot="1" x14ac:dyDescent="0.3">
      <c r="A86" s="1" t="s">
        <v>180</v>
      </c>
      <c r="B86" s="32" t="s">
        <v>141</v>
      </c>
      <c r="C86" s="2">
        <v>59</v>
      </c>
      <c r="D86" s="3">
        <v>29542</v>
      </c>
      <c r="E86" s="3">
        <v>0</v>
      </c>
      <c r="F86" s="3" t="s">
        <v>2</v>
      </c>
      <c r="G86" s="3">
        <v>26</v>
      </c>
      <c r="H86" s="3">
        <v>75</v>
      </c>
      <c r="I86" s="3" t="s">
        <v>27</v>
      </c>
      <c r="J86" s="5">
        <v>37950</v>
      </c>
      <c r="K86" s="5">
        <f t="shared" si="4"/>
        <v>144589.5</v>
      </c>
      <c r="L86" s="5" t="s">
        <v>18</v>
      </c>
      <c r="M86" s="5" t="s">
        <v>11</v>
      </c>
      <c r="N86" s="3" t="s">
        <v>6</v>
      </c>
    </row>
    <row r="87" spans="1:14" ht="15.75" thickBot="1" x14ac:dyDescent="0.3">
      <c r="A87" s="1" t="s">
        <v>181</v>
      </c>
      <c r="B87" s="32" t="s">
        <v>141</v>
      </c>
      <c r="C87" s="2">
        <v>62</v>
      </c>
      <c r="D87" s="3">
        <v>28659</v>
      </c>
      <c r="E87" s="3">
        <v>0</v>
      </c>
      <c r="F87" s="3" t="s">
        <v>2</v>
      </c>
      <c r="G87" s="3">
        <v>39</v>
      </c>
      <c r="H87" s="3">
        <v>87</v>
      </c>
      <c r="I87" s="3" t="s">
        <v>27</v>
      </c>
      <c r="J87" s="4">
        <v>30579.281999999996</v>
      </c>
      <c r="K87" s="5">
        <f t="shared" si="4"/>
        <v>116507.06442</v>
      </c>
      <c r="L87" s="5" t="s">
        <v>10</v>
      </c>
      <c r="M87" s="5" t="s">
        <v>11</v>
      </c>
      <c r="N87" s="3" t="s">
        <v>6</v>
      </c>
    </row>
    <row r="88" spans="1:14" ht="15.75" thickBot="1" x14ac:dyDescent="0.3">
      <c r="A88" s="1" t="s">
        <v>183</v>
      </c>
      <c r="B88" s="32" t="s">
        <v>141</v>
      </c>
      <c r="C88" s="2">
        <v>72</v>
      </c>
      <c r="D88" s="3">
        <v>28645</v>
      </c>
      <c r="E88" s="3">
        <v>0</v>
      </c>
      <c r="F88" s="3" t="s">
        <v>2</v>
      </c>
      <c r="G88" s="3">
        <v>2</v>
      </c>
      <c r="H88" s="3">
        <v>170</v>
      </c>
      <c r="I88" s="3" t="s">
        <v>27</v>
      </c>
      <c r="J88" s="4">
        <v>75340.259999999995</v>
      </c>
      <c r="K88" s="5">
        <f t="shared" si="4"/>
        <v>287046.39059999998</v>
      </c>
      <c r="L88" s="5" t="s">
        <v>10</v>
      </c>
      <c r="M88" s="5" t="s">
        <v>11</v>
      </c>
      <c r="N88" s="3" t="s">
        <v>6</v>
      </c>
    </row>
    <row r="89" spans="1:14" ht="15.75" thickBot="1" x14ac:dyDescent="0.3">
      <c r="A89" s="1" t="s">
        <v>185</v>
      </c>
      <c r="B89" s="32" t="s">
        <v>141</v>
      </c>
      <c r="C89" s="2">
        <v>92</v>
      </c>
      <c r="D89" s="3">
        <v>28631</v>
      </c>
      <c r="E89" s="3">
        <v>0</v>
      </c>
      <c r="F89" s="3" t="s">
        <v>2</v>
      </c>
      <c r="G89" s="3">
        <v>41</v>
      </c>
      <c r="H89" s="3">
        <v>81</v>
      </c>
      <c r="I89" s="3" t="s">
        <v>27</v>
      </c>
      <c r="J89" s="4">
        <v>29708.207999999999</v>
      </c>
      <c r="K89" s="5">
        <f t="shared" si="4"/>
        <v>113188.27248</v>
      </c>
      <c r="L89" s="5" t="s">
        <v>10</v>
      </c>
      <c r="M89" s="5" t="s">
        <v>11</v>
      </c>
      <c r="N89" s="3" t="s">
        <v>6</v>
      </c>
    </row>
    <row r="90" spans="1:14" ht="15.75" thickBot="1" x14ac:dyDescent="0.3">
      <c r="A90" s="1" t="s">
        <v>188</v>
      </c>
      <c r="B90" s="37" t="s">
        <v>150</v>
      </c>
      <c r="C90" s="2" t="s">
        <v>250</v>
      </c>
      <c r="D90" s="3">
        <v>28408</v>
      </c>
      <c r="E90" s="3">
        <v>0</v>
      </c>
      <c r="F90" s="3" t="s">
        <v>2</v>
      </c>
      <c r="G90" s="3">
        <v>1</v>
      </c>
      <c r="H90" s="3">
        <v>182</v>
      </c>
      <c r="I90" s="3" t="s">
        <v>27</v>
      </c>
      <c r="J90" s="4">
        <v>77877</v>
      </c>
      <c r="K90" s="5">
        <v>296711.37</v>
      </c>
      <c r="L90" s="3" t="s">
        <v>10</v>
      </c>
      <c r="M90" s="3" t="s">
        <v>11</v>
      </c>
      <c r="N90" s="3" t="s">
        <v>6</v>
      </c>
    </row>
    <row r="91" spans="1:14" ht="15.75" thickBot="1" x14ac:dyDescent="0.3">
      <c r="A91" s="1" t="s">
        <v>189</v>
      </c>
      <c r="B91" s="37" t="s">
        <v>150</v>
      </c>
      <c r="C91" s="13" t="s">
        <v>151</v>
      </c>
      <c r="D91" s="14">
        <v>28409</v>
      </c>
      <c r="E91" s="14">
        <v>0</v>
      </c>
      <c r="F91" s="3" t="s">
        <v>2</v>
      </c>
      <c r="G91" s="14">
        <v>49</v>
      </c>
      <c r="H91" s="14">
        <v>51</v>
      </c>
      <c r="I91" s="14" t="s">
        <v>27</v>
      </c>
      <c r="J91" s="15">
        <v>19611.899999999998</v>
      </c>
      <c r="K91" s="16">
        <f t="shared" ref="K91:K100" si="5">J91*3*1.27</f>
        <v>74721.338999999993</v>
      </c>
      <c r="L91" s="16" t="s">
        <v>152</v>
      </c>
      <c r="M91" s="16" t="s">
        <v>11</v>
      </c>
      <c r="N91" s="14" t="s">
        <v>153</v>
      </c>
    </row>
    <row r="92" spans="1:14" ht="15.75" thickBot="1" x14ac:dyDescent="0.3">
      <c r="A92" s="1" t="s">
        <v>191</v>
      </c>
      <c r="B92" s="36" t="s">
        <v>150</v>
      </c>
      <c r="C92" s="2">
        <v>4</v>
      </c>
      <c r="D92" s="3">
        <v>28455</v>
      </c>
      <c r="E92" s="3">
        <v>0</v>
      </c>
      <c r="F92" s="3" t="s">
        <v>2</v>
      </c>
      <c r="G92" s="3">
        <v>1</v>
      </c>
      <c r="H92" s="3">
        <v>39</v>
      </c>
      <c r="I92" s="3" t="s">
        <v>27</v>
      </c>
      <c r="J92" s="4">
        <v>12747.734999999999</v>
      </c>
      <c r="K92" s="5">
        <f t="shared" si="5"/>
        <v>48568.87034999999</v>
      </c>
      <c r="L92" s="5" t="s">
        <v>10</v>
      </c>
      <c r="M92" s="5" t="s">
        <v>29</v>
      </c>
      <c r="N92" s="3" t="s">
        <v>6</v>
      </c>
    </row>
    <row r="93" spans="1:14" ht="15.75" thickBot="1" x14ac:dyDescent="0.3">
      <c r="A93" s="1" t="s">
        <v>193</v>
      </c>
      <c r="B93" s="36" t="s">
        <v>150</v>
      </c>
      <c r="C93" s="2">
        <v>10</v>
      </c>
      <c r="D93" s="3">
        <v>28446</v>
      </c>
      <c r="E93" s="3">
        <v>0</v>
      </c>
      <c r="F93" s="3" t="s">
        <v>2</v>
      </c>
      <c r="G93" s="3">
        <v>2</v>
      </c>
      <c r="H93" s="3">
        <v>62</v>
      </c>
      <c r="I93" s="3" t="s">
        <v>27</v>
      </c>
      <c r="J93" s="4">
        <v>19160.232</v>
      </c>
      <c r="K93" s="5">
        <f t="shared" si="5"/>
        <v>73000.483919999999</v>
      </c>
      <c r="L93" s="5" t="s">
        <v>10</v>
      </c>
      <c r="M93" s="5" t="s">
        <v>32</v>
      </c>
      <c r="N93" s="3" t="s">
        <v>6</v>
      </c>
    </row>
    <row r="94" spans="1:14" ht="15.75" thickBot="1" x14ac:dyDescent="0.3">
      <c r="A94" s="1" t="s">
        <v>195</v>
      </c>
      <c r="B94" s="36" t="s">
        <v>150</v>
      </c>
      <c r="C94" s="2">
        <v>22</v>
      </c>
      <c r="D94" s="3">
        <v>28431</v>
      </c>
      <c r="E94" s="3">
        <v>0</v>
      </c>
      <c r="F94" s="3" t="s">
        <v>2</v>
      </c>
      <c r="G94" s="3">
        <v>2</v>
      </c>
      <c r="H94" s="3">
        <v>126</v>
      </c>
      <c r="I94" s="3" t="s">
        <v>27</v>
      </c>
      <c r="J94" s="4">
        <v>46426.715999999993</v>
      </c>
      <c r="K94" s="5">
        <f t="shared" si="5"/>
        <v>176885.78795999999</v>
      </c>
      <c r="L94" s="5" t="s">
        <v>10</v>
      </c>
      <c r="M94" s="5" t="s">
        <v>29</v>
      </c>
      <c r="N94" s="3" t="s">
        <v>157</v>
      </c>
    </row>
    <row r="95" spans="1:14" ht="15.75" thickBot="1" x14ac:dyDescent="0.3">
      <c r="A95" s="1" t="s">
        <v>196</v>
      </c>
      <c r="B95" s="36" t="s">
        <v>159</v>
      </c>
      <c r="C95" s="2">
        <v>10</v>
      </c>
      <c r="D95" s="3">
        <v>29293</v>
      </c>
      <c r="E95" s="3">
        <v>0</v>
      </c>
      <c r="F95" s="3" t="s">
        <v>2</v>
      </c>
      <c r="G95" s="3">
        <v>21</v>
      </c>
      <c r="H95" s="3">
        <v>190</v>
      </c>
      <c r="I95" s="3" t="s">
        <v>23</v>
      </c>
      <c r="J95" s="4">
        <v>46116.800000000003</v>
      </c>
      <c r="K95" s="5">
        <f t="shared" si="5"/>
        <v>175705.00800000003</v>
      </c>
      <c r="L95" s="5" t="s">
        <v>160</v>
      </c>
      <c r="M95" s="5" t="s">
        <v>11</v>
      </c>
      <c r="N95" s="3" t="s">
        <v>6</v>
      </c>
    </row>
    <row r="96" spans="1:14" ht="15.75" thickBot="1" x14ac:dyDescent="0.3">
      <c r="A96" s="1" t="s">
        <v>197</v>
      </c>
      <c r="B96" s="32" t="s">
        <v>162</v>
      </c>
      <c r="C96" s="2" t="s">
        <v>163</v>
      </c>
      <c r="D96" s="3">
        <v>29576</v>
      </c>
      <c r="E96" s="3">
        <v>0</v>
      </c>
      <c r="F96" s="3" t="s">
        <v>2</v>
      </c>
      <c r="G96" s="3">
        <v>2</v>
      </c>
      <c r="H96" s="3">
        <v>100</v>
      </c>
      <c r="I96" s="23" t="s">
        <v>27</v>
      </c>
      <c r="J96" s="4">
        <v>41431.199999999997</v>
      </c>
      <c r="K96" s="5">
        <f t="shared" si="5"/>
        <v>157852.872</v>
      </c>
      <c r="L96" s="5" t="s">
        <v>10</v>
      </c>
      <c r="M96" s="5" t="s">
        <v>164</v>
      </c>
      <c r="N96" s="3" t="s">
        <v>6</v>
      </c>
    </row>
    <row r="97" spans="1:14" ht="15.75" thickBot="1" x14ac:dyDescent="0.3">
      <c r="A97" s="1" t="s">
        <v>199</v>
      </c>
      <c r="B97" s="32" t="s">
        <v>162</v>
      </c>
      <c r="C97" s="2">
        <v>12</v>
      </c>
      <c r="D97" s="3">
        <v>29566</v>
      </c>
      <c r="E97" s="3">
        <v>0</v>
      </c>
      <c r="F97" s="3" t="s">
        <v>2</v>
      </c>
      <c r="G97" s="3">
        <v>17</v>
      </c>
      <c r="H97" s="3">
        <v>90</v>
      </c>
      <c r="I97" s="3" t="s">
        <v>27</v>
      </c>
      <c r="J97" s="4">
        <v>31633.739999999998</v>
      </c>
      <c r="K97" s="5">
        <f t="shared" si="5"/>
        <v>120524.5494</v>
      </c>
      <c r="L97" s="5" t="s">
        <v>10</v>
      </c>
      <c r="M97" s="5" t="s">
        <v>11</v>
      </c>
      <c r="N97" s="3" t="s">
        <v>6</v>
      </c>
    </row>
    <row r="98" spans="1:14" ht="15.75" thickBot="1" x14ac:dyDescent="0.3">
      <c r="A98" s="1" t="s">
        <v>202</v>
      </c>
      <c r="B98" s="32" t="s">
        <v>162</v>
      </c>
      <c r="C98" s="2">
        <v>17</v>
      </c>
      <c r="D98" s="3">
        <v>29582</v>
      </c>
      <c r="E98" s="3">
        <v>0</v>
      </c>
      <c r="F98" s="3" t="s">
        <v>2</v>
      </c>
      <c r="G98" s="3">
        <v>1</v>
      </c>
      <c r="H98" s="3">
        <v>123</v>
      </c>
      <c r="I98" s="3" t="s">
        <v>27</v>
      </c>
      <c r="J98" s="5">
        <v>33960</v>
      </c>
      <c r="K98" s="5">
        <f t="shared" si="5"/>
        <v>129387.6</v>
      </c>
      <c r="L98" s="5" t="s">
        <v>18</v>
      </c>
      <c r="M98" s="5" t="s">
        <v>32</v>
      </c>
      <c r="N98" s="3" t="s">
        <v>6</v>
      </c>
    </row>
    <row r="99" spans="1:14" ht="15.75" thickBot="1" x14ac:dyDescent="0.3">
      <c r="A99" s="1" t="s">
        <v>205</v>
      </c>
      <c r="B99" s="32" t="s">
        <v>162</v>
      </c>
      <c r="C99" s="2">
        <v>28</v>
      </c>
      <c r="D99" s="3">
        <v>28610</v>
      </c>
      <c r="E99" s="3">
        <v>0</v>
      </c>
      <c r="F99" s="3" t="s">
        <v>2</v>
      </c>
      <c r="G99" s="3">
        <v>42</v>
      </c>
      <c r="H99" s="3">
        <v>133</v>
      </c>
      <c r="I99" s="3" t="s">
        <v>27</v>
      </c>
      <c r="J99" s="5">
        <v>33649</v>
      </c>
      <c r="K99" s="5">
        <f t="shared" si="5"/>
        <v>128202.69</v>
      </c>
      <c r="L99" s="5" t="s">
        <v>4</v>
      </c>
      <c r="M99" s="5" t="s">
        <v>29</v>
      </c>
      <c r="N99" s="3" t="s">
        <v>6</v>
      </c>
    </row>
    <row r="100" spans="1:14" ht="15.75" thickBot="1" x14ac:dyDescent="0.3">
      <c r="A100" s="1" t="s">
        <v>207</v>
      </c>
      <c r="B100" s="32" t="s">
        <v>162</v>
      </c>
      <c r="C100" s="2">
        <v>34</v>
      </c>
      <c r="D100" s="3">
        <v>28591</v>
      </c>
      <c r="E100" s="3">
        <v>0</v>
      </c>
      <c r="F100" s="3" t="s">
        <v>2</v>
      </c>
      <c r="G100" s="3">
        <v>1</v>
      </c>
      <c r="H100" s="3">
        <v>117</v>
      </c>
      <c r="I100" s="3" t="s">
        <v>27</v>
      </c>
      <c r="J100" s="5">
        <v>35650</v>
      </c>
      <c r="K100" s="5">
        <f t="shared" si="5"/>
        <v>135826.5</v>
      </c>
      <c r="L100" s="5" t="s">
        <v>4</v>
      </c>
      <c r="M100" s="5" t="s">
        <v>13</v>
      </c>
      <c r="N100" s="3" t="s">
        <v>6</v>
      </c>
    </row>
    <row r="101" spans="1:14" ht="15.75" thickBot="1" x14ac:dyDescent="0.3">
      <c r="A101" s="1" t="s">
        <v>208</v>
      </c>
      <c r="B101" s="32" t="s">
        <v>162</v>
      </c>
      <c r="C101" s="2" t="s">
        <v>252</v>
      </c>
      <c r="D101" s="3">
        <v>28525</v>
      </c>
      <c r="E101" s="3">
        <v>0</v>
      </c>
      <c r="F101" s="3" t="s">
        <v>2</v>
      </c>
      <c r="G101" s="3">
        <v>3</v>
      </c>
      <c r="H101" s="3">
        <v>30</v>
      </c>
      <c r="I101" s="3" t="s">
        <v>27</v>
      </c>
      <c r="J101" s="4">
        <v>24706</v>
      </c>
      <c r="K101" s="5">
        <v>94129.86</v>
      </c>
      <c r="L101" s="3" t="s">
        <v>10</v>
      </c>
      <c r="M101" s="3" t="s">
        <v>40</v>
      </c>
      <c r="N101" s="3" t="s">
        <v>41</v>
      </c>
    </row>
    <row r="102" spans="1:14" ht="15.75" thickBot="1" x14ac:dyDescent="0.3">
      <c r="A102" s="1" t="s">
        <v>210</v>
      </c>
      <c r="B102" s="32" t="s">
        <v>170</v>
      </c>
      <c r="C102" s="2">
        <v>17</v>
      </c>
      <c r="D102" s="3">
        <v>29447</v>
      </c>
      <c r="E102" s="3">
        <v>0</v>
      </c>
      <c r="F102" s="3" t="s">
        <v>2</v>
      </c>
      <c r="G102" s="3">
        <v>2</v>
      </c>
      <c r="H102" s="3">
        <v>67</v>
      </c>
      <c r="I102" s="3" t="s">
        <v>58</v>
      </c>
      <c r="J102" s="4">
        <v>42744.659999999996</v>
      </c>
      <c r="K102" s="5">
        <f>J102*3*1.27</f>
        <v>162857.15459999998</v>
      </c>
      <c r="L102" s="5" t="s">
        <v>4</v>
      </c>
      <c r="M102" s="5" t="s">
        <v>11</v>
      </c>
      <c r="N102" s="22" t="s">
        <v>6</v>
      </c>
    </row>
    <row r="103" spans="1:14" ht="15.75" thickBot="1" x14ac:dyDescent="0.3">
      <c r="A103" s="1" t="s">
        <v>211</v>
      </c>
      <c r="B103" s="32" t="s">
        <v>170</v>
      </c>
      <c r="C103" s="2">
        <v>23</v>
      </c>
      <c r="D103" s="3">
        <v>29485</v>
      </c>
      <c r="E103" s="3">
        <v>0</v>
      </c>
      <c r="F103" s="3" t="s">
        <v>2</v>
      </c>
      <c r="G103" s="3">
        <v>2</v>
      </c>
      <c r="H103" s="3">
        <v>70</v>
      </c>
      <c r="I103" s="3" t="s">
        <v>58</v>
      </c>
      <c r="J103" s="4">
        <v>40937.050000000003</v>
      </c>
      <c r="K103" s="5">
        <f>J103*3*1.27</f>
        <v>155970.16050000003</v>
      </c>
      <c r="L103" s="5" t="s">
        <v>10</v>
      </c>
      <c r="M103" s="5" t="s">
        <v>11</v>
      </c>
      <c r="N103" s="3" t="s">
        <v>6</v>
      </c>
    </row>
    <row r="104" spans="1:14" ht="15.75" thickBot="1" x14ac:dyDescent="0.3">
      <c r="A104" s="1" t="s">
        <v>213</v>
      </c>
      <c r="B104" s="32" t="s">
        <v>170</v>
      </c>
      <c r="C104" s="2" t="s">
        <v>173</v>
      </c>
      <c r="D104" s="3">
        <v>29484</v>
      </c>
      <c r="E104" s="3">
        <v>0</v>
      </c>
      <c r="F104" s="3" t="s">
        <v>2</v>
      </c>
      <c r="G104" s="3">
        <v>1</v>
      </c>
      <c r="H104" s="3">
        <v>56</v>
      </c>
      <c r="I104" s="3" t="s">
        <v>58</v>
      </c>
      <c r="J104" s="4">
        <v>42872.255999999994</v>
      </c>
      <c r="K104" s="5">
        <f>SUM(J104*1.27*3)</f>
        <v>163343.29535999999</v>
      </c>
      <c r="L104" s="5" t="s">
        <v>10</v>
      </c>
      <c r="M104" s="5" t="s">
        <v>32</v>
      </c>
      <c r="N104" s="3" t="s">
        <v>6</v>
      </c>
    </row>
    <row r="105" spans="1:14" ht="26.25" thickBot="1" x14ac:dyDescent="0.3">
      <c r="A105" s="1" t="s">
        <v>215</v>
      </c>
      <c r="B105" s="32" t="s">
        <v>170</v>
      </c>
      <c r="C105" s="2" t="s">
        <v>175</v>
      </c>
      <c r="D105" s="3">
        <v>29517</v>
      </c>
      <c r="E105" s="3">
        <v>0</v>
      </c>
      <c r="F105" s="3" t="s">
        <v>2</v>
      </c>
      <c r="G105" s="3">
        <v>2</v>
      </c>
      <c r="H105" s="3">
        <v>56</v>
      </c>
      <c r="I105" s="3" t="s">
        <v>23</v>
      </c>
      <c r="J105" s="4">
        <v>27848</v>
      </c>
      <c r="K105" s="5">
        <f>SUM(J105*1.27*3)</f>
        <v>106100.88</v>
      </c>
      <c r="L105" s="24" t="s">
        <v>176</v>
      </c>
      <c r="M105" s="5" t="s">
        <v>29</v>
      </c>
      <c r="N105" s="3" t="s">
        <v>6</v>
      </c>
    </row>
    <row r="106" spans="1:14" ht="15.75" thickBot="1" x14ac:dyDescent="0.3">
      <c r="A106" s="1" t="s">
        <v>216</v>
      </c>
      <c r="B106" s="32" t="s">
        <v>178</v>
      </c>
      <c r="C106" s="2">
        <v>27</v>
      </c>
      <c r="D106" s="3">
        <v>28685</v>
      </c>
      <c r="E106" s="3">
        <v>0</v>
      </c>
      <c r="F106" s="3" t="s">
        <v>2</v>
      </c>
      <c r="G106" s="3">
        <v>1</v>
      </c>
      <c r="H106" s="3">
        <v>114</v>
      </c>
      <c r="I106" s="3" t="s">
        <v>23</v>
      </c>
      <c r="J106" s="4">
        <v>37253.375999999997</v>
      </c>
      <c r="K106" s="5">
        <f t="shared" ref="K106:K111" si="6">J106*3*1.27</f>
        <v>141935.36256000001</v>
      </c>
      <c r="L106" s="5" t="s">
        <v>10</v>
      </c>
      <c r="M106" s="5" t="s">
        <v>13</v>
      </c>
      <c r="N106" s="3" t="s">
        <v>6</v>
      </c>
    </row>
    <row r="107" spans="1:14" ht="15.75" thickBot="1" x14ac:dyDescent="0.3">
      <c r="A107" s="1" t="s">
        <v>218</v>
      </c>
      <c r="B107" s="32" t="s">
        <v>178</v>
      </c>
      <c r="C107" s="2">
        <v>33</v>
      </c>
      <c r="D107" s="3">
        <v>28637</v>
      </c>
      <c r="E107" s="3">
        <v>0</v>
      </c>
      <c r="F107" s="3" t="s">
        <v>2</v>
      </c>
      <c r="G107" s="3">
        <v>1</v>
      </c>
      <c r="H107" s="3">
        <v>83</v>
      </c>
      <c r="I107" s="3" t="s">
        <v>27</v>
      </c>
      <c r="J107" s="5">
        <v>33325</v>
      </c>
      <c r="K107" s="5">
        <f t="shared" si="6"/>
        <v>126968.25</v>
      </c>
      <c r="L107" s="5" t="s">
        <v>10</v>
      </c>
      <c r="M107" s="5" t="s">
        <v>32</v>
      </c>
      <c r="N107" s="3" t="s">
        <v>6</v>
      </c>
    </row>
    <row r="108" spans="1:14" ht="15.75" thickBot="1" x14ac:dyDescent="0.3">
      <c r="A108" s="1" t="s">
        <v>220</v>
      </c>
      <c r="B108" s="32" t="s">
        <v>178</v>
      </c>
      <c r="C108" s="2">
        <v>33</v>
      </c>
      <c r="D108" s="3">
        <v>28637</v>
      </c>
      <c r="E108" s="3">
        <v>0</v>
      </c>
      <c r="F108" s="3" t="s">
        <v>2</v>
      </c>
      <c r="G108" s="3">
        <v>2</v>
      </c>
      <c r="H108" s="3">
        <v>86</v>
      </c>
      <c r="I108" s="3" t="s">
        <v>27</v>
      </c>
      <c r="J108" s="5">
        <v>52030</v>
      </c>
      <c r="K108" s="5">
        <f t="shared" si="6"/>
        <v>198234.3</v>
      </c>
      <c r="L108" s="5" t="s">
        <v>10</v>
      </c>
      <c r="M108" s="5" t="s">
        <v>32</v>
      </c>
      <c r="N108" s="3" t="s">
        <v>6</v>
      </c>
    </row>
    <row r="109" spans="1:14" ht="15.75" thickBot="1" x14ac:dyDescent="0.3">
      <c r="A109" s="1" t="s">
        <v>221</v>
      </c>
      <c r="B109" s="32" t="s">
        <v>178</v>
      </c>
      <c r="C109" s="2" t="s">
        <v>182</v>
      </c>
      <c r="D109" s="3">
        <v>28577</v>
      </c>
      <c r="E109" s="3">
        <v>0</v>
      </c>
      <c r="F109" s="3" t="s">
        <v>2</v>
      </c>
      <c r="G109" s="3">
        <v>1</v>
      </c>
      <c r="H109" s="3">
        <v>70</v>
      </c>
      <c r="I109" s="3" t="s">
        <v>27</v>
      </c>
      <c r="J109" s="5">
        <v>22099</v>
      </c>
      <c r="K109" s="5">
        <f t="shared" si="6"/>
        <v>84197.19</v>
      </c>
      <c r="L109" s="5" t="s">
        <v>18</v>
      </c>
      <c r="M109" s="5" t="s">
        <v>5</v>
      </c>
      <c r="N109" s="3" t="s">
        <v>6</v>
      </c>
    </row>
    <row r="110" spans="1:14" ht="26.25" thickBot="1" x14ac:dyDescent="0.3">
      <c r="A110" s="1" t="s">
        <v>223</v>
      </c>
      <c r="B110" s="32" t="s">
        <v>178</v>
      </c>
      <c r="C110" s="2" t="s">
        <v>186</v>
      </c>
      <c r="D110" s="3">
        <v>28442</v>
      </c>
      <c r="E110" s="3">
        <v>0</v>
      </c>
      <c r="F110" s="3" t="s">
        <v>2</v>
      </c>
      <c r="G110" s="3">
        <v>1</v>
      </c>
      <c r="H110" s="3">
        <v>82</v>
      </c>
      <c r="I110" s="3" t="s">
        <v>27</v>
      </c>
      <c r="J110" s="5">
        <v>38786</v>
      </c>
      <c r="K110" s="5">
        <f t="shared" si="6"/>
        <v>147774.66</v>
      </c>
      <c r="L110" s="24" t="s">
        <v>187</v>
      </c>
      <c r="M110" s="5" t="s">
        <v>29</v>
      </c>
      <c r="N110" s="3" t="s">
        <v>6</v>
      </c>
    </row>
    <row r="111" spans="1:14" ht="15.75" thickBot="1" x14ac:dyDescent="0.3">
      <c r="A111" s="1" t="s">
        <v>225</v>
      </c>
      <c r="B111" s="32" t="s">
        <v>178</v>
      </c>
      <c r="C111" s="2" t="s">
        <v>186</v>
      </c>
      <c r="D111" s="3">
        <v>28442</v>
      </c>
      <c r="E111" s="3">
        <v>0</v>
      </c>
      <c r="F111" s="3" t="s">
        <v>2</v>
      </c>
      <c r="G111" s="3">
        <v>2</v>
      </c>
      <c r="H111" s="3">
        <v>78</v>
      </c>
      <c r="I111" s="3" t="s">
        <v>27</v>
      </c>
      <c r="J111" s="5">
        <v>36894</v>
      </c>
      <c r="K111" s="5">
        <f t="shared" si="6"/>
        <v>140566.14000000001</v>
      </c>
      <c r="L111" s="5" t="s">
        <v>18</v>
      </c>
      <c r="M111" s="5" t="s">
        <v>29</v>
      </c>
      <c r="N111" s="3" t="s">
        <v>6</v>
      </c>
    </row>
    <row r="112" spans="1:14" ht="15.75" thickBot="1" x14ac:dyDescent="0.3">
      <c r="A112" s="1" t="s">
        <v>226</v>
      </c>
      <c r="B112" s="32" t="s">
        <v>178</v>
      </c>
      <c r="C112" s="2" t="s">
        <v>254</v>
      </c>
      <c r="D112" s="3">
        <v>28568</v>
      </c>
      <c r="E112" s="3">
        <v>0</v>
      </c>
      <c r="F112" s="3" t="s">
        <v>2</v>
      </c>
      <c r="G112" s="3">
        <v>32</v>
      </c>
      <c r="H112" s="3">
        <v>128</v>
      </c>
      <c r="I112" s="3" t="s">
        <v>27</v>
      </c>
      <c r="J112" s="4">
        <v>36467.200000000004</v>
      </c>
      <c r="K112" s="5">
        <v>138940.03200000001</v>
      </c>
      <c r="L112" s="3" t="s">
        <v>18</v>
      </c>
      <c r="M112" s="3" t="s">
        <v>5</v>
      </c>
      <c r="N112" s="3" t="s">
        <v>6</v>
      </c>
    </row>
    <row r="113" spans="1:14" ht="15.75" thickBot="1" x14ac:dyDescent="0.3">
      <c r="A113" s="1" t="s">
        <v>228</v>
      </c>
      <c r="B113" s="32" t="s">
        <v>178</v>
      </c>
      <c r="C113" s="2" t="s">
        <v>256</v>
      </c>
      <c r="D113" s="3">
        <v>28680</v>
      </c>
      <c r="E113" s="3">
        <v>0</v>
      </c>
      <c r="F113" s="3" t="s">
        <v>2</v>
      </c>
      <c r="G113" s="3">
        <v>2.2999999999999998</v>
      </c>
      <c r="H113" s="3" t="s">
        <v>257</v>
      </c>
      <c r="I113" s="3" t="s">
        <v>23</v>
      </c>
      <c r="J113" s="4">
        <v>33114</v>
      </c>
      <c r="K113" s="5">
        <v>126164.34</v>
      </c>
      <c r="L113" s="3" t="s">
        <v>10</v>
      </c>
      <c r="M113" s="3" t="s">
        <v>11</v>
      </c>
      <c r="N113" s="3" t="s">
        <v>6</v>
      </c>
    </row>
    <row r="114" spans="1:14" ht="15.75" thickBot="1" x14ac:dyDescent="0.3">
      <c r="A114" s="1" t="s">
        <v>230</v>
      </c>
      <c r="B114" s="36" t="s">
        <v>184</v>
      </c>
      <c r="C114" s="2">
        <v>44</v>
      </c>
      <c r="D114" s="3">
        <v>28530</v>
      </c>
      <c r="E114" s="3">
        <v>0</v>
      </c>
      <c r="F114" s="3" t="s">
        <v>2</v>
      </c>
      <c r="G114" s="3">
        <v>1</v>
      </c>
      <c r="H114" s="3">
        <v>202</v>
      </c>
      <c r="I114" s="3" t="s">
        <v>27</v>
      </c>
      <c r="J114" s="4">
        <v>50420.412000000004</v>
      </c>
      <c r="K114" s="5">
        <f t="shared" ref="K114:K122" si="7">J114*3*1.27</f>
        <v>192101.76972000001</v>
      </c>
      <c r="L114" s="5" t="s">
        <v>10</v>
      </c>
      <c r="M114" s="5" t="s">
        <v>11</v>
      </c>
      <c r="N114" s="3" t="s">
        <v>6</v>
      </c>
    </row>
    <row r="115" spans="1:14" ht="15.75" thickBot="1" x14ac:dyDescent="0.3">
      <c r="A115" s="1" t="s">
        <v>232</v>
      </c>
      <c r="B115" s="32" t="s">
        <v>287</v>
      </c>
      <c r="C115" s="2">
        <v>12</v>
      </c>
      <c r="D115" s="3">
        <v>28416</v>
      </c>
      <c r="E115" s="3">
        <v>0</v>
      </c>
      <c r="F115" s="3" t="s">
        <v>2</v>
      </c>
      <c r="G115" s="3">
        <v>40.409999999999997</v>
      </c>
      <c r="H115" s="3" t="s">
        <v>190</v>
      </c>
      <c r="I115" s="3" t="s">
        <v>3</v>
      </c>
      <c r="J115" s="4">
        <v>122920.31999999999</v>
      </c>
      <c r="K115" s="5">
        <f t="shared" si="7"/>
        <v>468326.41919999995</v>
      </c>
      <c r="L115" s="5" t="s">
        <v>4</v>
      </c>
      <c r="M115" s="5" t="s">
        <v>5</v>
      </c>
      <c r="N115" s="3" t="s">
        <v>6</v>
      </c>
    </row>
    <row r="116" spans="1:14" ht="15.75" thickBot="1" x14ac:dyDescent="0.3">
      <c r="A116" s="1" t="s">
        <v>234</v>
      </c>
      <c r="B116" s="32" t="s">
        <v>287</v>
      </c>
      <c r="C116" s="13" t="s">
        <v>74</v>
      </c>
      <c r="D116" s="14">
        <v>28878</v>
      </c>
      <c r="E116" s="14">
        <v>0</v>
      </c>
      <c r="F116" s="3" t="s">
        <v>2</v>
      </c>
      <c r="G116" s="14">
        <v>8</v>
      </c>
      <c r="H116" s="14">
        <v>27</v>
      </c>
      <c r="I116" s="14" t="s">
        <v>3</v>
      </c>
      <c r="J116" s="15">
        <v>42831.838080000001</v>
      </c>
      <c r="K116" s="16">
        <f t="shared" si="7"/>
        <v>163189.30308480002</v>
      </c>
      <c r="L116" s="16" t="s">
        <v>18</v>
      </c>
      <c r="M116" s="14" t="s">
        <v>192</v>
      </c>
      <c r="N116" s="14" t="s">
        <v>41</v>
      </c>
    </row>
    <row r="117" spans="1:14" ht="15.75" thickBot="1" x14ac:dyDescent="0.3">
      <c r="A117" s="1" t="s">
        <v>236</v>
      </c>
      <c r="B117" s="32" t="s">
        <v>287</v>
      </c>
      <c r="C117" s="13">
        <v>30</v>
      </c>
      <c r="D117" s="14">
        <v>28885</v>
      </c>
      <c r="E117" s="14">
        <v>0</v>
      </c>
      <c r="F117" s="3" t="s">
        <v>2</v>
      </c>
      <c r="G117" s="14">
        <v>24</v>
      </c>
      <c r="H117" s="14">
        <v>172</v>
      </c>
      <c r="I117" s="25" t="s">
        <v>3</v>
      </c>
      <c r="J117" s="15">
        <v>431831.32740000007</v>
      </c>
      <c r="K117" s="16">
        <f t="shared" si="7"/>
        <v>1645277.3573940003</v>
      </c>
      <c r="L117" s="16" t="s">
        <v>10</v>
      </c>
      <c r="M117" s="14" t="s">
        <v>40</v>
      </c>
      <c r="N117" s="14" t="s">
        <v>194</v>
      </c>
    </row>
    <row r="118" spans="1:14" ht="15.75" thickBot="1" x14ac:dyDescent="0.3">
      <c r="A118" s="1" t="s">
        <v>238</v>
      </c>
      <c r="B118" s="32" t="s">
        <v>287</v>
      </c>
      <c r="C118" s="13">
        <v>33</v>
      </c>
      <c r="D118" s="14">
        <v>28852</v>
      </c>
      <c r="E118" s="14">
        <v>0</v>
      </c>
      <c r="F118" s="3" t="s">
        <v>2</v>
      </c>
      <c r="G118" s="14">
        <v>43</v>
      </c>
      <c r="H118" s="14">
        <v>212</v>
      </c>
      <c r="I118" s="14" t="s">
        <v>3</v>
      </c>
      <c r="J118" s="15">
        <v>208234.88000000003</v>
      </c>
      <c r="K118" s="16">
        <f t="shared" si="7"/>
        <v>793374.89280000015</v>
      </c>
      <c r="L118" s="16" t="s">
        <v>18</v>
      </c>
      <c r="M118" s="16" t="s">
        <v>29</v>
      </c>
      <c r="N118" s="14" t="s">
        <v>6</v>
      </c>
    </row>
    <row r="119" spans="1:14" ht="15.75" thickBot="1" x14ac:dyDescent="0.3">
      <c r="A119" s="1" t="s">
        <v>240</v>
      </c>
      <c r="B119" s="32" t="s">
        <v>287</v>
      </c>
      <c r="C119" s="13">
        <v>39</v>
      </c>
      <c r="D119" s="14">
        <v>28849</v>
      </c>
      <c r="E119" s="14">
        <v>0</v>
      </c>
      <c r="F119" s="3" t="s">
        <v>2</v>
      </c>
      <c r="G119" s="14">
        <v>57</v>
      </c>
      <c r="H119" s="14">
        <v>173</v>
      </c>
      <c r="I119" s="14" t="s">
        <v>3</v>
      </c>
      <c r="J119" s="15">
        <v>242753.6</v>
      </c>
      <c r="K119" s="16">
        <f t="shared" si="7"/>
        <v>924891.21600000001</v>
      </c>
      <c r="L119" s="16" t="s">
        <v>18</v>
      </c>
      <c r="M119" s="16" t="s">
        <v>29</v>
      </c>
      <c r="N119" s="14" t="s">
        <v>6</v>
      </c>
    </row>
    <row r="120" spans="1:14" ht="15.75" thickBot="1" x14ac:dyDescent="0.3">
      <c r="A120" s="1" t="s">
        <v>241</v>
      </c>
      <c r="B120" s="32" t="s">
        <v>287</v>
      </c>
      <c r="C120" s="13" t="s">
        <v>198</v>
      </c>
      <c r="D120" s="26">
        <v>28891</v>
      </c>
      <c r="E120" s="26">
        <v>0</v>
      </c>
      <c r="F120" s="3" t="s">
        <v>2</v>
      </c>
      <c r="G120" s="26">
        <v>48</v>
      </c>
      <c r="H120" s="26">
        <v>90</v>
      </c>
      <c r="I120" s="26" t="s">
        <v>3</v>
      </c>
      <c r="J120" s="27">
        <v>104187.6</v>
      </c>
      <c r="K120" s="16">
        <f t="shared" si="7"/>
        <v>396954.75600000005</v>
      </c>
      <c r="L120" s="16" t="s">
        <v>18</v>
      </c>
      <c r="M120" s="16" t="s">
        <v>5</v>
      </c>
      <c r="N120" s="14" t="s">
        <v>6</v>
      </c>
    </row>
    <row r="121" spans="1:14" ht="15.75" thickBot="1" x14ac:dyDescent="0.3">
      <c r="A121" s="1" t="s">
        <v>242</v>
      </c>
      <c r="B121" s="32" t="s">
        <v>287</v>
      </c>
      <c r="C121" s="2" t="s">
        <v>200</v>
      </c>
      <c r="D121" s="3">
        <v>28897</v>
      </c>
      <c r="E121" s="3">
        <v>0</v>
      </c>
      <c r="F121" s="3" t="s">
        <v>2</v>
      </c>
      <c r="G121" s="3">
        <v>30</v>
      </c>
      <c r="H121" s="3">
        <v>82</v>
      </c>
      <c r="I121" s="3" t="s">
        <v>201</v>
      </c>
      <c r="J121" s="4">
        <v>130883.48000000001</v>
      </c>
      <c r="K121" s="5">
        <f t="shared" si="7"/>
        <v>498666.05880000006</v>
      </c>
      <c r="L121" s="5" t="s">
        <v>18</v>
      </c>
      <c r="M121" s="9" t="s">
        <v>11</v>
      </c>
      <c r="N121" s="8" t="s">
        <v>6</v>
      </c>
    </row>
    <row r="122" spans="1:14" ht="15.75" thickBot="1" x14ac:dyDescent="0.3">
      <c r="A122" s="1" t="s">
        <v>246</v>
      </c>
      <c r="B122" s="32" t="s">
        <v>287</v>
      </c>
      <c r="C122" s="2">
        <v>54</v>
      </c>
      <c r="D122" s="3">
        <v>28898</v>
      </c>
      <c r="E122" s="3">
        <v>0</v>
      </c>
      <c r="F122" s="3" t="s">
        <v>2</v>
      </c>
      <c r="G122" s="3">
        <v>1</v>
      </c>
      <c r="H122" s="3">
        <v>197</v>
      </c>
      <c r="I122" s="3" t="s">
        <v>3</v>
      </c>
      <c r="J122" s="4">
        <v>245331.97999999998</v>
      </c>
      <c r="K122" s="5">
        <f t="shared" si="7"/>
        <v>934714.84379999992</v>
      </c>
      <c r="L122" s="5" t="s">
        <v>203</v>
      </c>
      <c r="M122" s="5" t="s">
        <v>204</v>
      </c>
      <c r="N122" s="3" t="s">
        <v>6</v>
      </c>
    </row>
    <row r="123" spans="1:14" ht="39" thickBot="1" x14ac:dyDescent="0.3">
      <c r="A123" s="1" t="s">
        <v>247</v>
      </c>
      <c r="B123" s="36" t="s">
        <v>124</v>
      </c>
      <c r="C123" s="2" t="s">
        <v>125</v>
      </c>
      <c r="D123" s="3">
        <v>24253</v>
      </c>
      <c r="E123" s="3">
        <v>0</v>
      </c>
      <c r="F123" s="3" t="s">
        <v>2</v>
      </c>
      <c r="G123" s="3" t="s">
        <v>126</v>
      </c>
      <c r="H123" s="3">
        <v>291</v>
      </c>
      <c r="I123" s="22" t="s">
        <v>127</v>
      </c>
      <c r="J123" s="4">
        <v>1850000</v>
      </c>
      <c r="K123" s="5">
        <f>SUM(J123*1.27*3)</f>
        <v>7048500</v>
      </c>
      <c r="L123" s="5" t="s">
        <v>10</v>
      </c>
      <c r="M123" s="24" t="s">
        <v>128</v>
      </c>
      <c r="N123" s="3" t="s">
        <v>129</v>
      </c>
    </row>
    <row r="124" spans="1:14" ht="15.75" thickBot="1" x14ac:dyDescent="0.3">
      <c r="A124" s="1" t="s">
        <v>249</v>
      </c>
      <c r="B124" s="32" t="s">
        <v>206</v>
      </c>
      <c r="C124" s="2" t="s">
        <v>259</v>
      </c>
      <c r="D124" s="3">
        <v>28742</v>
      </c>
      <c r="E124" s="3">
        <v>0</v>
      </c>
      <c r="F124" s="3" t="s">
        <v>2</v>
      </c>
      <c r="G124" s="3">
        <v>1.2</v>
      </c>
      <c r="H124" s="3" t="s">
        <v>260</v>
      </c>
      <c r="I124" s="3" t="s">
        <v>23</v>
      </c>
      <c r="J124" s="4">
        <v>86290</v>
      </c>
      <c r="K124" s="5">
        <v>328764.90000000002</v>
      </c>
      <c r="L124" s="3" t="s">
        <v>261</v>
      </c>
      <c r="M124" s="3" t="s">
        <v>29</v>
      </c>
      <c r="N124" s="3" t="s">
        <v>6</v>
      </c>
    </row>
    <row r="125" spans="1:14" ht="15.75" thickBot="1" x14ac:dyDescent="0.3">
      <c r="A125" s="1" t="s">
        <v>251</v>
      </c>
      <c r="B125" s="32" t="s">
        <v>206</v>
      </c>
      <c r="C125" s="2" t="s">
        <v>263</v>
      </c>
      <c r="D125" s="3">
        <v>28747</v>
      </c>
      <c r="E125" s="3">
        <v>0</v>
      </c>
      <c r="F125" s="3" t="s">
        <v>2</v>
      </c>
      <c r="G125" s="3">
        <v>44</v>
      </c>
      <c r="H125" s="3">
        <v>107</v>
      </c>
      <c r="I125" s="3" t="s">
        <v>23</v>
      </c>
      <c r="J125" s="4">
        <v>52449</v>
      </c>
      <c r="K125" s="5">
        <v>199830.69</v>
      </c>
      <c r="L125" s="3" t="s">
        <v>10</v>
      </c>
      <c r="M125" s="3" t="s">
        <v>264</v>
      </c>
      <c r="N125" s="3" t="s">
        <v>6</v>
      </c>
    </row>
    <row r="126" spans="1:14" ht="15.75" thickBot="1" x14ac:dyDescent="0.3">
      <c r="A126" s="1" t="s">
        <v>253</v>
      </c>
      <c r="B126" s="32" t="s">
        <v>206</v>
      </c>
      <c r="C126" s="2">
        <v>33</v>
      </c>
      <c r="D126" s="3">
        <v>29497</v>
      </c>
      <c r="E126" s="3">
        <v>0</v>
      </c>
      <c r="F126" s="3" t="s">
        <v>2</v>
      </c>
      <c r="G126" s="3">
        <v>2</v>
      </c>
      <c r="H126" s="3">
        <v>93</v>
      </c>
      <c r="I126" s="3" t="s">
        <v>58</v>
      </c>
      <c r="J126" s="4">
        <v>57213.135000000002</v>
      </c>
      <c r="K126" s="5">
        <f>J126*3*1.27</f>
        <v>217982.04435000001</v>
      </c>
      <c r="L126" s="5" t="s">
        <v>18</v>
      </c>
      <c r="M126" s="1" t="s">
        <v>11</v>
      </c>
      <c r="N126" s="3" t="s">
        <v>6</v>
      </c>
    </row>
    <row r="127" spans="1:14" ht="15.75" thickBot="1" x14ac:dyDescent="0.3">
      <c r="A127" s="1" t="s">
        <v>255</v>
      </c>
      <c r="B127" s="32" t="s">
        <v>206</v>
      </c>
      <c r="C127" s="2">
        <v>64</v>
      </c>
      <c r="D127" s="3">
        <v>28725</v>
      </c>
      <c r="E127" s="3">
        <v>0</v>
      </c>
      <c r="F127" s="3" t="s">
        <v>2</v>
      </c>
      <c r="G127" s="3">
        <v>1</v>
      </c>
      <c r="H127" s="3">
        <v>148</v>
      </c>
      <c r="I127" s="3" t="s">
        <v>23</v>
      </c>
      <c r="J127" s="4">
        <v>49941.119999999995</v>
      </c>
      <c r="K127" s="5">
        <f>J127*3*1.27</f>
        <v>190275.6672</v>
      </c>
      <c r="L127" s="5" t="s">
        <v>18</v>
      </c>
      <c r="M127" s="5" t="s">
        <v>5</v>
      </c>
      <c r="N127" s="3" t="s">
        <v>6</v>
      </c>
    </row>
    <row r="128" spans="1:14" ht="15.75" thickBot="1" x14ac:dyDescent="0.3">
      <c r="A128" s="1" t="s">
        <v>258</v>
      </c>
      <c r="B128" s="32" t="s">
        <v>209</v>
      </c>
      <c r="C128" s="2">
        <v>14</v>
      </c>
      <c r="D128" s="3">
        <v>28944</v>
      </c>
      <c r="E128" s="3">
        <v>0</v>
      </c>
      <c r="F128" s="3" t="s">
        <v>2</v>
      </c>
      <c r="G128" s="3">
        <v>38</v>
      </c>
      <c r="H128" s="3">
        <v>128</v>
      </c>
      <c r="I128" s="3" t="s">
        <v>23</v>
      </c>
      <c r="J128" s="4">
        <v>61833.215999999993</v>
      </c>
      <c r="K128" s="5">
        <f>J128*3*1.27</f>
        <v>235584.55295999997</v>
      </c>
      <c r="L128" s="5" t="s">
        <v>10</v>
      </c>
      <c r="M128" s="5" t="s">
        <v>11</v>
      </c>
      <c r="N128" s="3" t="s">
        <v>6</v>
      </c>
    </row>
    <row r="129" spans="1:14" ht="15.75" thickBot="1" x14ac:dyDescent="0.3">
      <c r="A129" s="1" t="s">
        <v>262</v>
      </c>
      <c r="B129" s="32" t="s">
        <v>209</v>
      </c>
      <c r="C129" s="2">
        <v>17</v>
      </c>
      <c r="D129" s="3">
        <v>28951</v>
      </c>
      <c r="E129" s="3">
        <v>0</v>
      </c>
      <c r="F129" s="3" t="s">
        <v>2</v>
      </c>
      <c r="G129" s="3">
        <v>1</v>
      </c>
      <c r="H129" s="3">
        <v>119</v>
      </c>
      <c r="I129" s="3" t="s">
        <v>23</v>
      </c>
      <c r="J129" s="4">
        <v>62557.823999999993</v>
      </c>
      <c r="K129" s="5">
        <f>J129*3*1.27</f>
        <v>238345.30943999998</v>
      </c>
      <c r="L129" s="5" t="s">
        <v>10</v>
      </c>
      <c r="M129" s="5" t="s">
        <v>32</v>
      </c>
      <c r="N129" s="3" t="s">
        <v>6</v>
      </c>
    </row>
  </sheetData>
  <autoFilter ref="A1:N129" xr:uid="{D6CF20DD-59B7-48C4-A92A-263C49A1CB5C}">
    <filterColumn colId="3" showButton="0"/>
    <filterColumn colId="4" showButton="0"/>
    <filterColumn colId="5" showButton="0"/>
  </autoFilter>
  <sortState xmlns:xlrd2="http://schemas.microsoft.com/office/spreadsheetml/2017/richdata2" ref="A4:N129">
    <sortCondition ref="B2:B129"/>
  </sortState>
  <mergeCells count="2">
    <mergeCell ref="D1:G1"/>
    <mergeCell ref="D2:G2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Alberti Krisztián</dc:creator>
  <cp:lastModifiedBy>Török András</cp:lastModifiedBy>
  <dcterms:created xsi:type="dcterms:W3CDTF">2023-06-09T07:48:49Z</dcterms:created>
  <dcterms:modified xsi:type="dcterms:W3CDTF">2023-07-10T12:44:24Z</dcterms:modified>
</cp:coreProperties>
</file>